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40" yWindow="30" windowWidth="4035" windowHeight="6210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'Principale'!$J$49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'Principale'!$F$53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Vpunto">'Principale'!$B$53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<sst xmlns="http://schemas.openxmlformats.org/spreadsheetml/2006/main" count="60" uniqueCount="54">
  <si>
    <t>Matricola</t>
  </si>
  <si>
    <t>A</t>
  </si>
  <si>
    <t>B</t>
  </si>
  <si>
    <t>C</t>
  </si>
  <si>
    <t>D</t>
  </si>
  <si>
    <t>E</t>
  </si>
  <si>
    <t>F</t>
  </si>
  <si>
    <t>EF =</t>
  </si>
  <si>
    <t>W</t>
  </si>
  <si>
    <t>Una sola risposta, se esatta dà +4, se errata dà -4</t>
  </si>
  <si>
    <t>dB</t>
  </si>
  <si>
    <t>Qpunto = M*cp*DT =</t>
  </si>
  <si>
    <r>
      <t xml:space="preserve">Esercizi </t>
    </r>
    <r>
      <rPr>
        <i/>
        <sz val="9"/>
        <color indexed="8"/>
        <rFont val="Arial"/>
        <family val="2"/>
      </rPr>
      <t>(4 pt. cadauno se giusti, 0 pt. se errati o non fatti)</t>
    </r>
  </si>
  <si>
    <t>La risposta deve contenere numero ed unità di misura – da 0 a 4 pt.</t>
  </si>
  <si>
    <t>La risposta deve contenere numero ed unità di misura, separati da uno spazio – da 0 a 4 pt.</t>
  </si>
  <si>
    <t xml:space="preserve"> W=PHI/Eta =</t>
  </si>
  <si>
    <t>Esame di Fisica Tecnica Ambientale del 20/07/2018</t>
  </si>
  <si>
    <t>1) Che differenza c'è fra potenza termica e potenza meccanica?</t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</si>
  <si>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Nessuna, sono entrambe forme di energia perfettamente equivalenti</t>
    </r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</si>
  <si>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Sono entrambe forme di energia, ma la potenza meccanica è una forma di energia più "nobile"</t>
    </r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</si>
  <si>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La potenza termica è il calore nell’unita di tempo, la potenza meccanica è il lavoro nell'unità di tempo</t>
    </r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</si>
  <si>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La potenza termica si misura si misura in chilocalorie/h, la potenza meccanica in Watt</t>
    </r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</si>
  <si>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La potenza meccanica genera sempre una potenza termica, ma non il contrario</t>
    </r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</si>
  <si>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La potenza elettrica è la somma della potenza meccanica e della potenza termica</t>
    </r>
  </si>
  <si>
    <t xml:space="preserve">2) In una situazione in cui abbiamo PMV=+2, per garantire condizioni di confort occorre: </t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</si>
  <si>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Aumentare il valore di MET</t>
    </r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</si>
  <si>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Far crescere l’U.R., per evitare che “si secchi la gola”</t>
    </r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</si>
  <si>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Far calare l’U.R., per “far evaporare il sudore”</t>
    </r>
  </si>
  <si>
    <t>3) Cosa è l’isolamento acustico D di una parete divisoria fra due ambienti?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</si>
  <si>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riduzione del livello sonoro che il suono subisce attraversando la parete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</si>
  <si>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uguale al potere fonoisolante R della parete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</si>
  <si>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10 volte il logaritmo in base dieci del reciproco di t (coeff. di trasmissione)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</si>
  <si>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differenza fra il livello sonoro in dB nell’ambiente disturbante e nell’ambiente disturbato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</si>
  <si>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pari al potere fonoisolante della parete R, più 10 volte il logaritmo in base 10 di (A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/S</t>
    </r>
    <r>
      <rPr>
        <vertAlign val="subscript"/>
        <sz val="9"/>
        <color indexed="8"/>
        <rFont val="Arial"/>
        <family val="2"/>
      </rPr>
      <t>div</t>
    </r>
    <r>
      <rPr>
        <sz val="9"/>
        <color indexed="8"/>
        <rFont val="Arial"/>
        <family val="2"/>
      </rPr>
      <t>)</t>
    </r>
  </si>
  <si>
    <t>4) Cosa si intende per luminanza di una sorgente luminosa estesa, come lo schermo di un computer?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</si>
  <si>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potenza luminosa emessa divisa per la superficie (W/m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</si>
  <si>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emesso diviso per la superficie della sorgente luminosa (Lumen/m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</si>
  <si>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emesso diviso per l’angolo solido di emissione (Lumen/sterad)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</si>
  <si>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l’intensità luminosa emessa e la superficie apparente della sorgente nella direzione di osservazione (cd/m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) 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</si>
  <si>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l’intensità luminosa emessa e la superficie della sorgente (cd/m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) </t>
    </r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</si>
  <si>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Far crescere i CLO in modo da disperdere più calore</t>
    </r>
  </si>
  <si>
    <r>
      <t>o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Far calare i CLO in modo da disperdere più calore</t>
    </r>
  </si>
  <si>
    <t>5) In una stanza la temperatura dell’aria è pari a 20+F °C, mentre una bacinella piena d’acqua si porta lentamente ad una temperatura di 10+E/2 °C. Determinare il valore di umidità relativa</t>
  </si>
  <si>
    <t>Dal Diagramma Psicr.</t>
  </si>
  <si>
    <t>6) Un altoparlante fa vibrare l’aria entro un tubo con una velocità pari a 2+F/10 mm/s. A quanti dB corrisponde?</t>
  </si>
  <si>
    <t>PVL = 20*log10(v/v0) =</t>
  </si>
  <si>
    <t>7) Calcolare la potenza elettrica assorbita da una lampada omnidirezionale che ha una efficienza di 60+E*4 Lumen/W e produce una illuminamento pari a 100+F*10 lux alla distanza di 3+D/10 m.</t>
  </si>
  <si>
    <t>PHI = E * 4*pi*r^2 =</t>
  </si>
  <si>
    <t>Lumen</t>
  </si>
  <si>
    <t>8) Un camino scarica nell’ambiente (che è a 0 °C) fumi caldi alla temperatura di 300+F*10 °C, con una portata di 1000 + E*100 litri/h. Calcolare la potenza termica dispersa dal camino nell’ambiente.</t>
  </si>
  <si>
    <t>Vpunto =</t>
  </si>
  <si>
    <t>m3/s</t>
  </si>
  <si>
    <t>kg/m3</t>
  </si>
  <si>
    <t>Rho = p/(R*T) =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</si>
</sst>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sz val="7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i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Times New Roman"/>
      <family val="1"/>
    </font>
    <font>
      <vertAlign val="sub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5"/>
      <color rgb="FF000000"/>
      <name val="Arial"/>
      <family val="2"/>
    </font>
    <font>
      <i/>
      <sz val="9"/>
      <color rgb="FF666666"/>
      <name val="Arial"/>
      <family val="2"/>
    </font>
    <font>
      <b/>
      <sz val="10"/>
      <color rgb="FF000000"/>
      <name val="Arial"/>
      <family val="2"/>
    </font>
    <font>
      <b/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0" borderId="0" xfId="0" applyFont="1" applyAlignment="1">
      <alignment horizontal="left" vertical="center" indent="4"/>
    </xf>
    <xf numFmtId="0" fontId="53" fillId="33" borderId="0" xfId="0" applyFont="1" applyFill="1" applyAlignment="1">
      <alignment horizontal="left" vertical="center" indent="4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vertical="center"/>
    </xf>
    <xf numFmtId="169" fontId="1" fillId="0" borderId="0" xfId="0" applyNumberFormat="1" applyFont="1" applyAlignment="1">
      <alignment/>
    </xf>
    <xf numFmtId="0" fontId="6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4" fillId="34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7</xdr:col>
      <xdr:colOff>104775</xdr:colOff>
      <xdr:row>80</xdr:row>
      <xdr:rowOff>66675</xdr:rowOff>
    </xdr:to>
    <xdr:pic>
      <xdr:nvPicPr>
        <xdr:cNvPr id="1" name="Picture 5" descr="http://homepages.rpi.edu/~bungah/DepartmentalWeb/car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96425"/>
          <a:ext cx="57816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72</xdr:row>
      <xdr:rowOff>28575</xdr:rowOff>
    </xdr:from>
    <xdr:to>
      <xdr:col>4</xdr:col>
      <xdr:colOff>142875</xdr:colOff>
      <xdr:row>77</xdr:row>
      <xdr:rowOff>114300</xdr:rowOff>
    </xdr:to>
    <xdr:sp>
      <xdr:nvSpPr>
        <xdr:cNvPr id="2" name="Straight Connector 7"/>
        <xdr:cNvSpPr>
          <a:spLocks/>
        </xdr:cNvSpPr>
      </xdr:nvSpPr>
      <xdr:spPr>
        <a:xfrm flipH="1" flipV="1">
          <a:off x="1895475" y="12277725"/>
          <a:ext cx="1628775" cy="895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65</xdr:row>
      <xdr:rowOff>38100</xdr:rowOff>
    </xdr:from>
    <xdr:to>
      <xdr:col>3</xdr:col>
      <xdr:colOff>152400</xdr:colOff>
      <xdr:row>77</xdr:row>
      <xdr:rowOff>104775</xdr:rowOff>
    </xdr:to>
    <xdr:sp>
      <xdr:nvSpPr>
        <xdr:cNvPr id="3" name="Straight Connector 8"/>
        <xdr:cNvSpPr>
          <a:spLocks/>
        </xdr:cNvSpPr>
      </xdr:nvSpPr>
      <xdr:spPr>
        <a:xfrm flipH="1">
          <a:off x="2914650" y="11153775"/>
          <a:ext cx="9525" cy="2009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72</xdr:row>
      <xdr:rowOff>28575</xdr:rowOff>
    </xdr:from>
    <xdr:to>
      <xdr:col>1</xdr:col>
      <xdr:colOff>428625</xdr:colOff>
      <xdr:row>77</xdr:row>
      <xdr:rowOff>123825</xdr:rowOff>
    </xdr:to>
    <xdr:sp>
      <xdr:nvSpPr>
        <xdr:cNvPr id="4" name="Straight Connector 9"/>
        <xdr:cNvSpPr>
          <a:spLocks/>
        </xdr:cNvSpPr>
      </xdr:nvSpPr>
      <xdr:spPr>
        <a:xfrm flipH="1">
          <a:off x="1895475" y="12277725"/>
          <a:ext cx="9525" cy="904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4"/>
  <sheetViews>
    <sheetView tabSelected="1" zoomScale="155" zoomScaleNormal="155" zoomScalePageLayoutView="0" workbookViewId="0" topLeftCell="A1">
      <selection activeCell="A1" sqref="A1"/>
    </sheetView>
  </sheetViews>
  <sheetFormatPr defaultColWidth="8.7109375" defaultRowHeight="12.75" customHeight="1"/>
  <cols>
    <col min="1" max="1" width="22.140625" style="0" customWidth="1"/>
    <col min="2" max="2" width="10.7109375" style="0" customWidth="1"/>
    <col min="3" max="3" width="8.7109375" style="0" customWidth="1"/>
    <col min="4" max="4" width="9.140625" style="0" bestFit="1" customWidth="1"/>
    <col min="5" max="5" width="11.421875" style="0" bestFit="1" customWidth="1"/>
    <col min="6" max="6" width="8.7109375" style="0" customWidth="1"/>
    <col min="7" max="7" width="14.28125" style="0" customWidth="1"/>
  </cols>
  <sheetData>
    <row r="1" ht="12.75" customHeight="1">
      <c r="A1" s="1" t="s">
        <v>16</v>
      </c>
    </row>
    <row r="3" spans="1:2" ht="12.75" customHeight="1">
      <c r="A3" t="s">
        <v>0</v>
      </c>
      <c r="B3" s="2">
        <v>123456</v>
      </c>
    </row>
    <row r="4" spans="4:5" ht="12.75" customHeight="1">
      <c r="D4" s="4"/>
      <c r="E4" s="4"/>
    </row>
    <row r="5" spans="1:14" ht="12.75" customHeight="1">
      <c r="A5" s="13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 customHeight="1">
      <c r="A6" s="10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>
      <c r="A7" s="14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 customHeight="1">
      <c r="A8" s="16" t="s">
        <v>19</v>
      </c>
      <c r="B8" s="6"/>
      <c r="C8" s="6"/>
      <c r="D8" s="6"/>
      <c r="E8" s="6"/>
      <c r="F8" s="6"/>
      <c r="G8" s="6"/>
      <c r="H8" s="25"/>
      <c r="I8" s="25"/>
      <c r="J8" s="25"/>
      <c r="K8" s="25"/>
      <c r="L8" s="25"/>
      <c r="M8" s="25"/>
      <c r="N8" s="25"/>
    </row>
    <row r="9" spans="1:14" ht="12.75" customHeight="1">
      <c r="A9" s="16" t="s">
        <v>20</v>
      </c>
      <c r="B9" s="6"/>
      <c r="C9" s="6"/>
      <c r="D9" s="6"/>
      <c r="E9" s="6"/>
      <c r="F9" s="6"/>
      <c r="G9" s="6"/>
      <c r="H9" s="25"/>
      <c r="I9" s="25"/>
      <c r="J9" s="25"/>
      <c r="K9" s="25"/>
      <c r="L9" s="25"/>
      <c r="M9" s="25"/>
      <c r="N9" s="25"/>
    </row>
    <row r="10" spans="1:14" ht="12.75" customHeight="1">
      <c r="A10" s="1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75" customHeight="1">
      <c r="A11" s="14" t="s">
        <v>22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 customHeight="1">
      <c r="A12" s="14" t="s">
        <v>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75" customHeight="1">
      <c r="A13" s="1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75" customHeight="1">
      <c r="A14" s="13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75" customHeight="1">
      <c r="A15" s="10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 customHeight="1">
      <c r="A16" s="14" t="s">
        <v>25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2.75" customHeight="1">
      <c r="A17" s="14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2.75" customHeight="1">
      <c r="A18" s="16" t="s">
        <v>27</v>
      </c>
      <c r="B18" s="6"/>
      <c r="C18" s="6"/>
      <c r="D18" s="6"/>
      <c r="E18" s="6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75" customHeight="1">
      <c r="A19" s="14" t="s">
        <v>40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75" customHeight="1">
      <c r="A20" s="16" t="s">
        <v>41</v>
      </c>
      <c r="B20" s="6"/>
      <c r="C20" s="6"/>
      <c r="D20" s="6"/>
      <c r="E20" s="6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75" customHeight="1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75" customHeight="1">
      <c r="A22" s="9" t="s">
        <v>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75" customHeight="1">
      <c r="A23" s="10" t="s">
        <v>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75" customHeight="1">
      <c r="A24" s="7" t="s">
        <v>29</v>
      </c>
      <c r="B24" s="25"/>
      <c r="C24" s="25"/>
      <c r="D24" s="25"/>
      <c r="E24" s="25"/>
      <c r="F24" s="25"/>
      <c r="G24" s="25"/>
      <c r="H24" s="25"/>
      <c r="I24" s="26"/>
      <c r="J24" s="25"/>
      <c r="K24" s="25"/>
      <c r="L24" s="25"/>
      <c r="M24" s="25"/>
      <c r="N24" s="25"/>
    </row>
    <row r="25" spans="1:14" ht="12.75" customHeight="1">
      <c r="A25" s="7" t="s">
        <v>30</v>
      </c>
      <c r="B25" s="25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5"/>
      <c r="N25" s="25"/>
    </row>
    <row r="26" spans="1:14" ht="12.75" customHeight="1">
      <c r="A26" s="7" t="s">
        <v>31</v>
      </c>
      <c r="B26" s="25"/>
      <c r="C26" s="25"/>
      <c r="D26" s="25"/>
      <c r="E26" s="25"/>
      <c r="F26" s="25"/>
      <c r="G26" s="25"/>
      <c r="H26" s="25"/>
      <c r="I26" s="27"/>
      <c r="J26" s="25"/>
      <c r="K26" s="25"/>
      <c r="L26" s="25"/>
      <c r="M26" s="25"/>
      <c r="N26" s="25"/>
    </row>
    <row r="27" spans="1:14" ht="12.75" customHeight="1">
      <c r="A27" s="8" t="s">
        <v>32</v>
      </c>
      <c r="B27" s="6"/>
      <c r="C27" s="6"/>
      <c r="D27" s="6"/>
      <c r="E27" s="6"/>
      <c r="F27" s="6"/>
      <c r="G27" s="6"/>
      <c r="H27" s="25"/>
      <c r="I27" s="28"/>
      <c r="J27" s="25"/>
      <c r="K27" s="25"/>
      <c r="L27" s="25"/>
      <c r="M27" s="25"/>
      <c r="N27" s="25"/>
    </row>
    <row r="28" spans="1:14" ht="12.75" customHeight="1">
      <c r="A28" s="8" t="s">
        <v>33</v>
      </c>
      <c r="B28" s="6"/>
      <c r="C28" s="6"/>
      <c r="D28" s="6"/>
      <c r="E28" s="6"/>
      <c r="F28" s="6"/>
      <c r="G28" s="6"/>
      <c r="H28" s="25"/>
      <c r="I28" s="26"/>
      <c r="J28" s="25"/>
      <c r="K28" s="25"/>
      <c r="L28" s="25"/>
      <c r="M28" s="25"/>
      <c r="N28" s="25"/>
    </row>
    <row r="29" spans="1:14" ht="12.75" customHeight="1">
      <c r="A29" s="1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75" customHeight="1">
      <c r="A30" s="9" t="s">
        <v>34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 customHeight="1">
      <c r="A31" s="10" t="s">
        <v>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 customHeight="1">
      <c r="A32" s="7" t="s">
        <v>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75" customHeight="1">
      <c r="A33" s="7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75" customHeight="1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75" customHeight="1">
      <c r="A35" s="8" t="s">
        <v>38</v>
      </c>
      <c r="B35" s="6"/>
      <c r="C35" s="6"/>
      <c r="D35" s="6"/>
      <c r="E35" s="6"/>
      <c r="F35" s="6"/>
      <c r="G35" s="6"/>
      <c r="H35" s="6"/>
      <c r="I35" s="6"/>
      <c r="J35" s="6"/>
      <c r="K35" s="25"/>
      <c r="L35" s="25"/>
      <c r="M35" s="25"/>
      <c r="N35" s="25"/>
    </row>
    <row r="36" spans="1:14" ht="12.75" customHeight="1">
      <c r="A36" s="7" t="s">
        <v>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75" customHeight="1">
      <c r="A37" s="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ht="12.75" customHeight="1">
      <c r="A38" s="9" t="s">
        <v>12</v>
      </c>
    </row>
    <row r="39" spans="1:8" ht="12.75" customHeight="1">
      <c r="A39" s="22" t="s">
        <v>42</v>
      </c>
      <c r="B39" s="23"/>
      <c r="C39" s="23"/>
      <c r="D39" s="23"/>
      <c r="E39" s="23"/>
      <c r="F39" s="23"/>
      <c r="G39" s="23"/>
      <c r="H39" s="23"/>
    </row>
    <row r="40" spans="1:8" ht="20.25" customHeight="1">
      <c r="A40" s="23"/>
      <c r="B40" s="23"/>
      <c r="C40" s="23"/>
      <c r="D40" s="23"/>
      <c r="E40" s="23"/>
      <c r="F40" s="23"/>
      <c r="G40" s="23"/>
      <c r="H40" s="23"/>
    </row>
    <row r="41" ht="12.75" customHeight="1">
      <c r="A41" s="15" t="s">
        <v>13</v>
      </c>
    </row>
    <row r="42" spans="1:4" ht="12.75" customHeight="1">
      <c r="A42" s="3" t="s">
        <v>43</v>
      </c>
      <c r="B42" s="31">
        <f>GetRelHumFromTWetBulb(20+F,10+E/2,101325)</f>
        <v>0.1684441674120062</v>
      </c>
      <c r="C42" s="3"/>
      <c r="D42" s="5"/>
    </row>
    <row r="43" ht="12.75" customHeight="1">
      <c r="A43" s="12"/>
    </row>
    <row r="44" ht="12.75" customHeight="1">
      <c r="A44" s="30" t="s">
        <v>44</v>
      </c>
    </row>
    <row r="45" ht="12.75" customHeight="1">
      <c r="A45" s="15" t="s">
        <v>13</v>
      </c>
    </row>
    <row r="46" spans="1:3" ht="12.75" customHeight="1">
      <c r="A46" s="19" t="s">
        <v>45</v>
      </c>
      <c r="B46" s="20">
        <f>20*LOG10((2+F/10)/0.00005)</f>
        <v>94.32006687269599</v>
      </c>
      <c r="C46" s="3" t="s">
        <v>10</v>
      </c>
    </row>
    <row r="47" ht="12.75" customHeight="1">
      <c r="A47" s="9"/>
    </row>
    <row r="48" spans="1:8" ht="30" customHeight="1">
      <c r="A48" s="24" t="s">
        <v>46</v>
      </c>
      <c r="B48" s="23"/>
      <c r="C48" s="23"/>
      <c r="D48" s="23"/>
      <c r="E48" s="23"/>
      <c r="F48" s="23"/>
      <c r="G48" s="23"/>
      <c r="H48" s="23"/>
    </row>
    <row r="49" spans="1:11" ht="12.75" customHeight="1">
      <c r="A49" s="10" t="s">
        <v>14</v>
      </c>
      <c r="H49" s="5" t="s">
        <v>47</v>
      </c>
      <c r="J49">
        <f>(100+F*10)*4*PI()*(3+D/10)^2</f>
        <v>23242.759088318722</v>
      </c>
      <c r="K49" s="5" t="s">
        <v>48</v>
      </c>
    </row>
    <row r="50" spans="1:3" ht="12.75" customHeight="1">
      <c r="A50" s="3" t="s">
        <v>15</v>
      </c>
      <c r="B50" s="3">
        <f>PHI/(60+E*4)</f>
        <v>290.534488603984</v>
      </c>
      <c r="C50" s="21" t="s">
        <v>8</v>
      </c>
    </row>
    <row r="51" ht="12.75" customHeight="1">
      <c r="A51" s="11"/>
    </row>
    <row r="52" spans="1:8" ht="32.25" customHeight="1">
      <c r="A52" s="22" t="s">
        <v>49</v>
      </c>
      <c r="B52" s="23"/>
      <c r="C52" s="23"/>
      <c r="D52" s="23"/>
      <c r="E52" s="23"/>
      <c r="F52" s="23"/>
      <c r="G52" s="23"/>
      <c r="H52" s="23"/>
    </row>
    <row r="53" spans="1:8" ht="15" customHeight="1">
      <c r="A53" s="17" t="s">
        <v>50</v>
      </c>
      <c r="B53" s="18">
        <f>(1000+E*100)/1000/3600</f>
        <v>0.0004166666666666667</v>
      </c>
      <c r="C53" s="32" t="s">
        <v>51</v>
      </c>
      <c r="D53" s="33" t="s">
        <v>53</v>
      </c>
      <c r="E53" s="34"/>
      <c r="F53" s="18">
        <f>101325/(287*(273+300+F*10))</f>
        <v>0.557738989712172</v>
      </c>
      <c r="G53" s="32" t="s">
        <v>52</v>
      </c>
      <c r="H53" s="18"/>
    </row>
    <row r="54" spans="1:3" ht="12.75" customHeight="1">
      <c r="A54" s="3" t="s">
        <v>11</v>
      </c>
      <c r="B54" s="3">
        <f>Vpunto*Rho*1005*(300+F*10)</f>
        <v>84.07915269910993</v>
      </c>
      <c r="C54" s="3" t="s">
        <v>8</v>
      </c>
    </row>
  </sheetData>
  <sheetProtection/>
  <mergeCells count="4">
    <mergeCell ref="A39:H40"/>
    <mergeCell ref="A48:H48"/>
    <mergeCell ref="A52:H52"/>
    <mergeCell ref="D53:E53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123456</v>
      </c>
    </row>
    <row r="2" spans="1:2" ht="12.75" customHeight="1">
      <c r="A2" t="s">
        <v>1</v>
      </c>
      <c r="B2">
        <f>INT(B1/100000)</f>
        <v>1</v>
      </c>
    </row>
    <row r="3" spans="1:2" ht="12.75" customHeight="1">
      <c r="A3" t="s">
        <v>2</v>
      </c>
      <c r="B3">
        <f>INT((B1-B2*100000)/10000)</f>
        <v>2</v>
      </c>
    </row>
    <row r="4" spans="1:5" ht="12.75" customHeight="1">
      <c r="A4" t="s">
        <v>3</v>
      </c>
      <c r="B4">
        <f>INT((B1-B2*100000-B3*10000)/1000)</f>
        <v>3</v>
      </c>
      <c r="D4" s="5" t="s">
        <v>7</v>
      </c>
      <c r="E4">
        <f>E*10+F</f>
        <v>56</v>
      </c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6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2018-07-20T08:53:58Z</dcterms:modified>
  <cp:category/>
  <cp:version/>
  <cp:contentType/>
  <cp:contentStatus/>
</cp:coreProperties>
</file>