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3275" windowHeight="9720" activeTab="0"/>
  </bookViews>
  <sheets>
    <sheet name="Autori" sheetId="1" r:id="rId1"/>
    <sheet name="Foglio1" sheetId="2" r:id="rId2"/>
  </sheets>
  <externalReferences>
    <externalReference r:id="rId5"/>
    <externalReference r:id="rId6"/>
  </externalReferences>
  <definedNames>
    <definedName name="densità">#REF!</definedName>
    <definedName name="diametro">#REF!</definedName>
    <definedName name="Lunghezza">#REF!</definedName>
    <definedName name="OLE_LINK1_8">'[2]Fluidodinamica 2'!#REF!</definedName>
    <definedName name="pressione">#REF!</definedName>
    <definedName name="Re">#REF!</definedName>
    <definedName name="reinolds">#REF!</definedName>
    <definedName name="Ren">#REF!</definedName>
    <definedName name="velocità">#REF!</definedName>
  </definedNames>
  <calcPr fullCalcOnLoad="1"/>
</workbook>
</file>

<file path=xl/comments2.xml><?xml version="1.0" encoding="utf-8"?>
<comments xmlns="http://schemas.openxmlformats.org/spreadsheetml/2006/main">
  <authors>
    <author>Matteo</author>
  </authors>
  <commentList>
    <comment ref="B7" authorId="0">
      <text>
        <r>
          <rPr>
            <b/>
            <sz val="8"/>
            <rFont val="Tahoma"/>
            <family val="0"/>
          </rPr>
          <t>Matteo:</t>
        </r>
        <r>
          <rPr>
            <sz val="8"/>
            <rFont val="Tahoma"/>
            <family val="0"/>
          </rPr>
          <t xml:space="preserve">
Uffici/scuole            300/500 lux
Soggiorno               150/200 lux
Camera letto             70/100 lux
Illuminazione strade    15/25 lux
Lux=Lumen/mq</t>
        </r>
      </text>
    </comment>
    <comment ref="H7" authorId="0">
      <text>
        <r>
          <rPr>
            <b/>
            <sz val="8"/>
            <rFont val="Tahoma"/>
            <family val="0"/>
          </rPr>
          <t>Matteo:</t>
        </r>
        <r>
          <rPr>
            <sz val="8"/>
            <rFont val="Tahoma"/>
            <family val="0"/>
          </rPr>
          <t xml:space="preserve">
Uffici/scuole            300/500 lux
Soggiorno               150/200 lux
Camera letto             70/100 lux
Illuminazione strade    15/25 lux
Lux=Lumen/mq</t>
        </r>
      </text>
    </comment>
    <comment ref="B15" authorId="0">
      <text>
        <r>
          <rPr>
            <b/>
            <sz val="8"/>
            <rFont val="Tahoma"/>
            <family val="0"/>
          </rPr>
          <t xml:space="preserve">jerlo:
</t>
        </r>
        <r>
          <rPr>
            <sz val="8"/>
            <rFont val="Tahoma"/>
            <family val="2"/>
          </rPr>
          <t>Fattore di manutenzione
Buono………..0,75/0,80
Medio………...0,65/0,75
Pessimo……...0,65/0,50</t>
        </r>
      </text>
    </comment>
    <comment ref="B14" authorId="0">
      <text>
        <r>
          <rPr>
            <b/>
            <sz val="8"/>
            <rFont val="Tahoma"/>
            <family val="0"/>
          </rPr>
          <t>Matteo:</t>
        </r>
        <r>
          <rPr>
            <sz val="8"/>
            <rFont val="Tahoma"/>
            <family val="0"/>
          </rPr>
          <t xml:space="preserve">
Nella tabella dei fattori di utilizzazione (Fu) considerare:
75% superfici bianche;
50% superfici chiare (grigie o colorate);
30% superfici di tinta media;
10% superfici scure</t>
        </r>
      </text>
    </comment>
    <comment ref="H14" authorId="0">
      <text>
        <r>
          <rPr>
            <b/>
            <sz val="8"/>
            <rFont val="Tahoma"/>
            <family val="0"/>
          </rPr>
          <t>Matteo:</t>
        </r>
        <r>
          <rPr>
            <sz val="8"/>
            <rFont val="Tahoma"/>
            <family val="0"/>
          </rPr>
          <t xml:space="preserve">
Nella tabella dei fattori di utilizzazione (Fu) considerare:
75% superfici bianche;
50% superfici chiare (grigie o colorate);
30% superfici di tinta media;
10% superfici scure</t>
        </r>
      </text>
    </comment>
    <comment ref="H15" authorId="0">
      <text>
        <r>
          <rPr>
            <b/>
            <sz val="8"/>
            <rFont val="Tahoma"/>
            <family val="0"/>
          </rPr>
          <t xml:space="preserve">jerlo:
</t>
        </r>
        <r>
          <rPr>
            <sz val="8"/>
            <rFont val="Tahoma"/>
            <family val="2"/>
          </rPr>
          <t>Fattore di manutenzione
Buono………..0,75/0,80
Medio………...0,65/0,75
Pessimo……...0,65/0,50</t>
        </r>
      </text>
    </comment>
  </commentList>
</comments>
</file>

<file path=xl/sharedStrings.xml><?xml version="1.0" encoding="utf-8"?>
<sst xmlns="http://schemas.openxmlformats.org/spreadsheetml/2006/main" count="75" uniqueCount="38">
  <si>
    <t>Largh. =</t>
  </si>
  <si>
    <t>Lungh. =</t>
  </si>
  <si>
    <t>m</t>
  </si>
  <si>
    <t>(larghezza stanza)</t>
  </si>
  <si>
    <t>(lunghezza stanza)</t>
  </si>
  <si>
    <t>(altezza stanza)</t>
  </si>
  <si>
    <t>Illuminazione diretta</t>
  </si>
  <si>
    <t>Illuminazione indiretta</t>
  </si>
  <si>
    <t>H1 =</t>
  </si>
  <si>
    <t>H =</t>
  </si>
  <si>
    <t>(distanza soffitto/punto luce)</t>
  </si>
  <si>
    <t>(altezza oggetti da illuminare)</t>
  </si>
  <si>
    <t>H2 =</t>
  </si>
  <si>
    <t>K =</t>
  </si>
  <si>
    <t>(fattore di utilizzazione)</t>
  </si>
  <si>
    <t>(indice del locale)</t>
  </si>
  <si>
    <t>Fu =</t>
  </si>
  <si>
    <t>Cm =</t>
  </si>
  <si>
    <t>(coefficiente di manutenzione)</t>
  </si>
  <si>
    <t>Ftot. =</t>
  </si>
  <si>
    <t>lumen</t>
  </si>
  <si>
    <t>lux</t>
  </si>
  <si>
    <t>(livello di illuminamento richiesto)</t>
  </si>
  <si>
    <t>E =</t>
  </si>
  <si>
    <t>n° =</t>
  </si>
  <si>
    <t>F.=</t>
  </si>
  <si>
    <t>(n° lampade richieste)</t>
  </si>
  <si>
    <t>(flusso luminoso totale)</t>
  </si>
  <si>
    <t>(flusso luminoso lampade)</t>
  </si>
  <si>
    <t>LEGENDA</t>
  </si>
  <si>
    <t xml:space="preserve">   Dati da inserire</t>
  </si>
  <si>
    <t xml:space="preserve">   Dati da tabelle</t>
  </si>
  <si>
    <t>Per la creazione di tutte le tabelle si ringrazia</t>
  </si>
  <si>
    <t>Bianchi Michael</t>
  </si>
  <si>
    <t>Bicchieri Stefano</t>
  </si>
  <si>
    <t>Botti Matteo</t>
  </si>
  <si>
    <t>Gerlando LoPresti</t>
  </si>
  <si>
    <t>Gibellini Mjria</t>
  </si>
</sst>
</file>

<file path=xl/styles.xml><?xml version="1.0" encoding="utf-8"?>
<styleSheet xmlns="http://schemas.openxmlformats.org/spreadsheetml/2006/main">
  <numFmts count="7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0"/>
    <numFmt numFmtId="165" formatCode="0.000"/>
    <numFmt numFmtId="166" formatCode="0.000000000"/>
    <numFmt numFmtId="167" formatCode="0.00000000"/>
    <numFmt numFmtId="168" formatCode="0.0000000"/>
    <numFmt numFmtId="169" formatCode="0.000000"/>
    <numFmt numFmtId="170" formatCode="0.00000"/>
    <numFmt numFmtId="171" formatCode="0.0000000000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&quot;IR£&quot;#,##0;\-&quot;IR£&quot;#,##0"/>
    <numFmt numFmtId="193" formatCode="&quot;IR£&quot;#,##0;[Red]\-&quot;IR£&quot;#,##0"/>
    <numFmt numFmtId="194" formatCode="&quot;IR£&quot;#,##0.00;\-&quot;IR£&quot;#,##0.00"/>
    <numFmt numFmtId="195" formatCode="&quot;IR£&quot;#,##0.00;[Red]\-&quot;IR£&quot;#,##0.00"/>
    <numFmt numFmtId="196" formatCode="_-&quot;IR£&quot;* #,##0_-;\-&quot;IR£&quot;* #,##0_-;_-&quot;IR£&quot;* &quot;-&quot;_-;_-@_-"/>
    <numFmt numFmtId="197" formatCode="_-&quot;IR£&quot;* #,##0.00_-;\-&quot;IR£&quot;* #,##0.00_-;_-&quot;IR£&quot;* &quot;-&quot;??_-;_-@_-"/>
    <numFmt numFmtId="198" formatCode="0.0000E+00"/>
    <numFmt numFmtId="199" formatCode="0.000E+00"/>
    <numFmt numFmtId="200" formatCode="00000"/>
    <numFmt numFmtId="201" formatCode="0.0"/>
    <numFmt numFmtId="202" formatCode="&quot;Sì&quot;;&quot;Sì&quot;;&quot;No&quot;"/>
    <numFmt numFmtId="203" formatCode="&quot;Vero&quot;;&quot;Vero&quot;;&quot;Falso&quot;"/>
    <numFmt numFmtId="204" formatCode="&quot;Attivo&quot;;&quot;Attivo&quot;;&quot;Disattivo&quot;"/>
    <numFmt numFmtId="205" formatCode="[$€-2]\ #.##000_);[Red]\([$€-2]\ #.##000\)"/>
    <numFmt numFmtId="206" formatCode="0.0E+00"/>
    <numFmt numFmtId="207" formatCode="0E+00"/>
    <numFmt numFmtId="208" formatCode="h\.mm\.ss"/>
    <numFmt numFmtId="209" formatCode="0.00000000000"/>
    <numFmt numFmtId="210" formatCode="0.000000000000"/>
    <numFmt numFmtId="211" formatCode="0.0000000000000"/>
    <numFmt numFmtId="212" formatCode="0.00000000000000"/>
    <numFmt numFmtId="213" formatCode="0.000000000000000"/>
    <numFmt numFmtId="214" formatCode="0.0000000000000000"/>
    <numFmt numFmtId="215" formatCode="0.00000000000000000"/>
    <numFmt numFmtId="216" formatCode="0.000000000000000000"/>
    <numFmt numFmtId="217" formatCode="0.0000000000000000000"/>
    <numFmt numFmtId="218" formatCode="0.00000000000000000000"/>
    <numFmt numFmtId="219" formatCode="0.000000000000000000000"/>
    <numFmt numFmtId="220" formatCode="[$-410]dddd\ d\ mmmm\ yyyy"/>
    <numFmt numFmtId="221" formatCode="#,##0.000"/>
    <numFmt numFmtId="222" formatCode="#,##0.000000"/>
    <numFmt numFmtId="223" formatCode="#,##0.0000"/>
    <numFmt numFmtId="224" formatCode="#,##0.00000000"/>
    <numFmt numFmtId="225" formatCode="0.E+00"/>
    <numFmt numFmtId="226" formatCode="#,##0.0"/>
    <numFmt numFmtId="227" formatCode="h\.mm"/>
  </numFmts>
  <fonts count="1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6"/>
      <name val="BankGothic Md BT"/>
      <family val="2"/>
    </font>
    <font>
      <sz val="14"/>
      <color indexed="9"/>
      <name val="BankGothic Md BT"/>
      <family val="2"/>
    </font>
    <font>
      <b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8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9"/>
      </left>
      <right style="thin"/>
      <top style="thin">
        <color indexed="9"/>
      </top>
      <bottom style="thin">
        <color indexed="9"/>
      </bottom>
    </border>
    <border>
      <left style="thin"/>
      <right style="thin"/>
      <top style="thin">
        <color indexed="9"/>
      </top>
      <bottom style="thin">
        <color indexed="9"/>
      </bottom>
    </border>
    <border>
      <left style="thin"/>
      <right style="thin">
        <color indexed="9"/>
      </right>
      <top style="thin">
        <color indexed="9"/>
      </top>
      <bottom style="thin">
        <color indexed="9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0" fillId="2" borderId="1" xfId="0" applyFill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1" xfId="0" applyFill="1" applyBorder="1" applyAlignment="1">
      <alignment/>
    </xf>
    <xf numFmtId="0" fontId="0" fillId="3" borderId="1" xfId="0" applyFill="1" applyBorder="1" applyAlignment="1">
      <alignment/>
    </xf>
    <xf numFmtId="2" fontId="0" fillId="4" borderId="1" xfId="0" applyNumberFormat="1" applyFill="1" applyBorder="1" applyAlignment="1">
      <alignment/>
    </xf>
    <xf numFmtId="1" fontId="0" fillId="4" borderId="1" xfId="0" applyNumberFormat="1" applyFill="1" applyBorder="1" applyAlignment="1">
      <alignment/>
    </xf>
    <xf numFmtId="0" fontId="0" fillId="0" borderId="0" xfId="0" applyFill="1" applyBorder="1" applyAlignment="1">
      <alignment vertical="center" wrapText="1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" xfId="0" applyBorder="1" applyAlignment="1">
      <alignment horizontal="left"/>
    </xf>
    <xf numFmtId="0" fontId="7" fillId="0" borderId="13" xfId="0" applyFont="1" applyBorder="1" applyAlignment="1">
      <alignment horizontal="center" wrapText="1"/>
    </xf>
    <xf numFmtId="0" fontId="7" fillId="0" borderId="14" xfId="0" applyFont="1" applyBorder="1" applyAlignment="1">
      <alignment horizontal="center" wrapText="1"/>
    </xf>
    <xf numFmtId="0" fontId="7" fillId="0" borderId="15" xfId="0" applyFont="1" applyBorder="1" applyAlignment="1">
      <alignment horizontal="center" wrapText="1"/>
    </xf>
    <xf numFmtId="0" fontId="7" fillId="0" borderId="16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7" fillId="0" borderId="17" xfId="0" applyFont="1" applyBorder="1" applyAlignment="1">
      <alignment horizontal="center" wrapText="1"/>
    </xf>
    <xf numFmtId="0" fontId="8" fillId="6" borderId="18" xfId="0" applyFont="1" applyFill="1" applyBorder="1" applyAlignment="1">
      <alignment horizontal="center"/>
    </xf>
    <xf numFmtId="0" fontId="8" fillId="6" borderId="19" xfId="0" applyFont="1" applyFill="1" applyBorder="1" applyAlignment="1">
      <alignment horizontal="center"/>
    </xf>
    <xf numFmtId="0" fontId="8" fillId="6" borderId="20" xfId="0" applyFont="1" applyFill="1" applyBorder="1" applyAlignment="1">
      <alignment horizontal="center"/>
    </xf>
  </cellXfs>
  <cellStyles count="9">
    <cellStyle name="Normal" xfId="0"/>
    <cellStyle name="Hyperlink" xfId="15"/>
    <cellStyle name="Followed Hyperlink" xfId="16"/>
    <cellStyle name="Euro" xfId="17"/>
    <cellStyle name="Comma" xfId="18"/>
    <cellStyle name="Comma [0]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9525</xdr:colOff>
      <xdr:row>19</xdr:row>
      <xdr:rowOff>9525</xdr:rowOff>
    </xdr:from>
    <xdr:to>
      <xdr:col>7</xdr:col>
      <xdr:colOff>495300</xdr:colOff>
      <xdr:row>28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3095625"/>
          <a:ext cx="2943225" cy="1457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19050</xdr:colOff>
      <xdr:row>29</xdr:row>
      <xdr:rowOff>9525</xdr:rowOff>
    </xdr:from>
    <xdr:to>
      <xdr:col>9</xdr:col>
      <xdr:colOff>600075</xdr:colOff>
      <xdr:row>60</xdr:row>
      <xdr:rowOff>57150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8650" y="4724400"/>
          <a:ext cx="6696075" cy="5067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ermocinetic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ogli%20calcolo%20fisica%20I%20e%20I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utori"/>
      <sheetName val="Muro 2 strati-Muro con finestre"/>
      <sheetName val="Muro 5 strati"/>
      <sheetName val="Muro (conv.+irrag.)"/>
      <sheetName val="Tubo H20 - Tubo aria"/>
      <sheetName val="Tubo con H20 (Q disp. e lung.) "/>
      <sheetName val="Tubo convezione interna"/>
      <sheetName val="Tubo con olio"/>
      <sheetName val="Camino"/>
      <sheetName val="Isolamento anticondensa tubo"/>
      <sheetName val="Sfera"/>
      <sheetName val="Raffreddamento sfera"/>
      <sheetName val="Piastre"/>
      <sheetName val="Dissipatori di calore"/>
      <sheetName val="Mattonella - Automobili"/>
      <sheetName val="Tubo in stanza"/>
      <sheetName val="Tabella Aria e Acqu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ermotecnica 2"/>
      <sheetName val="Resistenze termiche"/>
      <sheetName val="Titolo x e fontana"/>
      <sheetName val="Fluidodinamica 1"/>
      <sheetName val="Fluidodinamica 2"/>
      <sheetName val="Pila e sollevamento massa"/>
      <sheetName val="Acustica"/>
      <sheetName val="Tabelle Termodinamica"/>
      <sheetName val="Tabelle fluidodinamica"/>
      <sheetName val="Tabelle acustica"/>
      <sheetName val="Termodinamica e termocinetica 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B3:I9"/>
  <sheetViews>
    <sheetView tabSelected="1" workbookViewId="0" topLeftCell="A1">
      <selection activeCell="J8" sqref="J8"/>
    </sheetView>
  </sheetViews>
  <sheetFormatPr defaultColWidth="9.140625" defaultRowHeight="12.75"/>
  <sheetData>
    <row r="3" spans="2:6" ht="17.25" customHeight="1">
      <c r="B3" s="30" t="s">
        <v>32</v>
      </c>
      <c r="C3" s="31"/>
      <c r="D3" s="31"/>
      <c r="E3" s="31"/>
      <c r="F3" s="32"/>
    </row>
    <row r="4" spans="2:6" ht="18" customHeight="1">
      <c r="B4" s="33"/>
      <c r="C4" s="34"/>
      <c r="D4" s="34"/>
      <c r="E4" s="34"/>
      <c r="F4" s="35"/>
    </row>
    <row r="5" spans="2:6" ht="18">
      <c r="B5" s="36" t="s">
        <v>33</v>
      </c>
      <c r="C5" s="37"/>
      <c r="D5" s="37"/>
      <c r="E5" s="37"/>
      <c r="F5" s="38"/>
    </row>
    <row r="6" spans="2:9" ht="18">
      <c r="B6" s="36" t="s">
        <v>34</v>
      </c>
      <c r="C6" s="37"/>
      <c r="D6" s="37"/>
      <c r="E6" s="37"/>
      <c r="F6" s="38"/>
      <c r="H6" s="3"/>
      <c r="I6" s="3"/>
    </row>
    <row r="7" spans="2:9" ht="18">
      <c r="B7" s="36" t="s">
        <v>35</v>
      </c>
      <c r="C7" s="37"/>
      <c r="D7" s="37"/>
      <c r="E7" s="37"/>
      <c r="F7" s="38"/>
      <c r="H7" s="3"/>
      <c r="I7" s="3"/>
    </row>
    <row r="8" spans="2:9" ht="18">
      <c r="B8" s="36" t="s">
        <v>36</v>
      </c>
      <c r="C8" s="37"/>
      <c r="D8" s="37"/>
      <c r="E8" s="37"/>
      <c r="F8" s="38"/>
      <c r="H8" s="3"/>
      <c r="I8" s="3"/>
    </row>
    <row r="9" spans="2:9" ht="18">
      <c r="B9" s="36" t="s">
        <v>37</v>
      </c>
      <c r="C9" s="37"/>
      <c r="D9" s="37"/>
      <c r="E9" s="37"/>
      <c r="F9" s="38"/>
      <c r="H9" s="3"/>
      <c r="I9" s="3"/>
    </row>
  </sheetData>
  <mergeCells count="6">
    <mergeCell ref="B8:F8"/>
    <mergeCell ref="B9:F9"/>
    <mergeCell ref="B3:F4"/>
    <mergeCell ref="B5:F5"/>
    <mergeCell ref="B6:F6"/>
    <mergeCell ref="B7:F7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5:L25"/>
  <sheetViews>
    <sheetView workbookViewId="0" topLeftCell="A1">
      <selection activeCell="J25" sqref="J25"/>
    </sheetView>
  </sheetViews>
  <sheetFormatPr defaultColWidth="9.140625" defaultRowHeight="12.75"/>
  <cols>
    <col min="6" max="6" width="19.28125" style="0" customWidth="1"/>
    <col min="7" max="7" width="17.57421875" style="0" customWidth="1"/>
    <col min="12" max="12" width="19.28125" style="0" customWidth="1"/>
  </cols>
  <sheetData>
    <row r="5" spans="2:12" ht="12.75">
      <c r="B5" s="26" t="s">
        <v>6</v>
      </c>
      <c r="C5" s="26"/>
      <c r="D5" s="26"/>
      <c r="E5" s="26"/>
      <c r="F5" s="26"/>
      <c r="G5" s="5"/>
      <c r="H5" s="26" t="s">
        <v>7</v>
      </c>
      <c r="I5" s="26"/>
      <c r="J5" s="26"/>
      <c r="K5" s="26"/>
      <c r="L5" s="26"/>
    </row>
    <row r="6" spans="2:12" ht="12.75"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2:12" ht="12.75">
      <c r="B7" s="1" t="s">
        <v>23</v>
      </c>
      <c r="C7" s="7">
        <v>500</v>
      </c>
      <c r="D7" s="1" t="s">
        <v>21</v>
      </c>
      <c r="E7" s="29" t="s">
        <v>22</v>
      </c>
      <c r="F7" s="29"/>
      <c r="H7" s="1" t="s">
        <v>23</v>
      </c>
      <c r="I7" s="7">
        <v>500</v>
      </c>
      <c r="J7" s="1" t="s">
        <v>21</v>
      </c>
      <c r="K7" s="29" t="s">
        <v>22</v>
      </c>
      <c r="L7" s="29"/>
    </row>
    <row r="8" spans="2:12" ht="12.75">
      <c r="B8" s="1" t="s">
        <v>0</v>
      </c>
      <c r="C8" s="7">
        <v>17</v>
      </c>
      <c r="D8" s="1" t="s">
        <v>2</v>
      </c>
      <c r="E8" s="29" t="s">
        <v>3</v>
      </c>
      <c r="F8" s="29"/>
      <c r="G8" s="2"/>
      <c r="H8" s="1" t="s">
        <v>0</v>
      </c>
      <c r="I8" s="7">
        <v>17</v>
      </c>
      <c r="J8" s="1" t="s">
        <v>2</v>
      </c>
      <c r="K8" s="29" t="s">
        <v>3</v>
      </c>
      <c r="L8" s="29"/>
    </row>
    <row r="9" spans="2:12" ht="12.75">
      <c r="B9" s="1" t="s">
        <v>1</v>
      </c>
      <c r="C9" s="7">
        <v>10</v>
      </c>
      <c r="D9" s="1" t="s">
        <v>2</v>
      </c>
      <c r="E9" s="29" t="s">
        <v>4</v>
      </c>
      <c r="F9" s="29"/>
      <c r="G9" s="2"/>
      <c r="H9" s="1" t="s">
        <v>1</v>
      </c>
      <c r="I9" s="7">
        <v>10</v>
      </c>
      <c r="J9" s="1" t="s">
        <v>2</v>
      </c>
      <c r="K9" s="29" t="s">
        <v>4</v>
      </c>
      <c r="L9" s="29"/>
    </row>
    <row r="10" spans="2:12" ht="12.75">
      <c r="B10" s="1" t="s">
        <v>9</v>
      </c>
      <c r="C10" s="7">
        <v>5</v>
      </c>
      <c r="D10" s="1" t="s">
        <v>2</v>
      </c>
      <c r="E10" s="29" t="s">
        <v>5</v>
      </c>
      <c r="F10" s="29"/>
      <c r="G10" s="2"/>
      <c r="H10" s="1" t="s">
        <v>9</v>
      </c>
      <c r="I10" s="7">
        <v>5</v>
      </c>
      <c r="J10" s="1" t="s">
        <v>2</v>
      </c>
      <c r="K10" s="29" t="s">
        <v>5</v>
      </c>
      <c r="L10" s="29"/>
    </row>
    <row r="11" spans="2:12" ht="12.75">
      <c r="B11" s="1" t="s">
        <v>8</v>
      </c>
      <c r="C11" s="7">
        <v>0.3</v>
      </c>
      <c r="D11" s="1" t="s">
        <v>2</v>
      </c>
      <c r="E11" s="27" t="s">
        <v>10</v>
      </c>
      <c r="F11" s="28"/>
      <c r="G11" s="2"/>
      <c r="H11" s="1" t="s">
        <v>8</v>
      </c>
      <c r="I11" s="7">
        <v>0.3</v>
      </c>
      <c r="J11" s="1" t="s">
        <v>2</v>
      </c>
      <c r="K11" s="27" t="s">
        <v>10</v>
      </c>
      <c r="L11" s="28"/>
    </row>
    <row r="12" spans="2:12" ht="12.75">
      <c r="B12" s="1" t="s">
        <v>12</v>
      </c>
      <c r="C12" s="7">
        <v>1</v>
      </c>
      <c r="D12" s="1" t="s">
        <v>2</v>
      </c>
      <c r="E12" s="27" t="s">
        <v>11</v>
      </c>
      <c r="F12" s="28"/>
      <c r="G12" s="2"/>
      <c r="H12" s="1" t="s">
        <v>12</v>
      </c>
      <c r="I12" s="7">
        <v>1</v>
      </c>
      <c r="J12" s="1" t="s">
        <v>2</v>
      </c>
      <c r="K12" s="27" t="s">
        <v>11</v>
      </c>
      <c r="L12" s="28"/>
    </row>
    <row r="13" spans="2:12" ht="12.75">
      <c r="B13" s="1" t="s">
        <v>13</v>
      </c>
      <c r="C13" s="8">
        <f>(C8*C9)/((C10-C11-C12)*(C8+C9))</f>
        <v>1.7017017017017015</v>
      </c>
      <c r="D13" s="1"/>
      <c r="E13" s="27" t="s">
        <v>15</v>
      </c>
      <c r="F13" s="28"/>
      <c r="G13" s="2"/>
      <c r="H13" s="1" t="s">
        <v>13</v>
      </c>
      <c r="I13" s="8">
        <f>(3*(I8*I9))/(2*((I10-I12)*(I8+I9)))</f>
        <v>2.361111111111111</v>
      </c>
      <c r="J13" s="1"/>
      <c r="K13" s="27" t="s">
        <v>15</v>
      </c>
      <c r="L13" s="28"/>
    </row>
    <row r="14" spans="2:12" ht="12.75" customHeight="1">
      <c r="B14" s="1" t="s">
        <v>16</v>
      </c>
      <c r="C14" s="4">
        <v>0.42</v>
      </c>
      <c r="D14" s="1"/>
      <c r="E14" s="29" t="s">
        <v>14</v>
      </c>
      <c r="F14" s="29"/>
      <c r="H14" s="1" t="s">
        <v>16</v>
      </c>
      <c r="I14" s="4">
        <v>0.42</v>
      </c>
      <c r="J14" s="1"/>
      <c r="K14" s="29" t="s">
        <v>14</v>
      </c>
      <c r="L14" s="29"/>
    </row>
    <row r="15" spans="2:12" ht="12.75">
      <c r="B15" s="1" t="s">
        <v>17</v>
      </c>
      <c r="C15" s="4">
        <v>0.7</v>
      </c>
      <c r="D15" s="1"/>
      <c r="E15" s="29" t="s">
        <v>18</v>
      </c>
      <c r="F15" s="29"/>
      <c r="H15" s="1" t="s">
        <v>17</v>
      </c>
      <c r="I15" s="4">
        <v>0.7</v>
      </c>
      <c r="J15" s="1"/>
      <c r="K15" s="29" t="s">
        <v>18</v>
      </c>
      <c r="L15" s="29"/>
    </row>
    <row r="16" spans="2:12" ht="12.75">
      <c r="B16" s="1" t="s">
        <v>19</v>
      </c>
      <c r="C16" s="9">
        <f>(C7*C8*C9)/(C14*C15)</f>
        <v>289115.64625850343</v>
      </c>
      <c r="D16" s="1" t="s">
        <v>20</v>
      </c>
      <c r="E16" s="27" t="s">
        <v>27</v>
      </c>
      <c r="F16" s="28"/>
      <c r="H16" s="1" t="s">
        <v>19</v>
      </c>
      <c r="I16" s="9">
        <f>(I7*I8*I9)/(I14*I15)</f>
        <v>289115.64625850343</v>
      </c>
      <c r="J16" s="1" t="s">
        <v>20</v>
      </c>
      <c r="K16" s="27" t="s">
        <v>27</v>
      </c>
      <c r="L16" s="28"/>
    </row>
    <row r="17" spans="2:12" ht="12.75">
      <c r="B17" s="1" t="s">
        <v>25</v>
      </c>
      <c r="C17" s="4">
        <v>2500</v>
      </c>
      <c r="D17" s="1" t="s">
        <v>20</v>
      </c>
      <c r="E17" s="27" t="s">
        <v>28</v>
      </c>
      <c r="F17" s="28"/>
      <c r="H17" s="1" t="s">
        <v>25</v>
      </c>
      <c r="I17" s="4">
        <v>2500</v>
      </c>
      <c r="J17" s="1" t="s">
        <v>20</v>
      </c>
      <c r="K17" s="27" t="s">
        <v>28</v>
      </c>
      <c r="L17" s="28"/>
    </row>
    <row r="18" spans="2:12" ht="12.75">
      <c r="B18" s="6" t="s">
        <v>24</v>
      </c>
      <c r="C18" s="9">
        <f>C16/C17</f>
        <v>115.64625850340137</v>
      </c>
      <c r="D18" s="1"/>
      <c r="E18" s="27" t="s">
        <v>26</v>
      </c>
      <c r="F18" s="28"/>
      <c r="H18" s="6" t="s">
        <v>24</v>
      </c>
      <c r="I18" s="9">
        <f>I16/I17</f>
        <v>115.64625850340137</v>
      </c>
      <c r="J18" s="1"/>
      <c r="K18" s="27" t="s">
        <v>26</v>
      </c>
      <c r="L18" s="28"/>
    </row>
    <row r="19" spans="2:6" ht="13.5" thickBot="1">
      <c r="B19" s="3"/>
      <c r="C19" s="3"/>
      <c r="D19" s="3"/>
      <c r="E19" s="3"/>
      <c r="F19" s="3"/>
    </row>
    <row r="20" spans="2:6" ht="12.75">
      <c r="B20" s="17" t="s">
        <v>29</v>
      </c>
      <c r="C20" s="18"/>
      <c r="D20" s="19"/>
      <c r="E20" s="10"/>
      <c r="F20" s="10"/>
    </row>
    <row r="21" spans="2:6" ht="12.75">
      <c r="B21" s="20"/>
      <c r="C21" s="21"/>
      <c r="D21" s="22"/>
      <c r="E21" s="10"/>
      <c r="F21" s="10"/>
    </row>
    <row r="22" spans="2:6" ht="12.75">
      <c r="B22" s="23" t="s">
        <v>30</v>
      </c>
      <c r="C22" s="24"/>
      <c r="D22" s="25"/>
      <c r="E22" s="10"/>
      <c r="F22" s="10"/>
    </row>
    <row r="23" spans="2:6" ht="12.75">
      <c r="B23" s="20"/>
      <c r="C23" s="21"/>
      <c r="D23" s="22"/>
      <c r="E23" s="10"/>
      <c r="F23" s="10"/>
    </row>
    <row r="24" spans="2:6" ht="12.75">
      <c r="B24" s="11" t="s">
        <v>31</v>
      </c>
      <c r="C24" s="12"/>
      <c r="D24" s="13"/>
      <c r="E24" s="10"/>
      <c r="F24" s="10"/>
    </row>
    <row r="25" spans="2:6" ht="13.5" thickBot="1">
      <c r="B25" s="14"/>
      <c r="C25" s="15"/>
      <c r="D25" s="16"/>
      <c r="E25" s="10"/>
      <c r="F25" s="10"/>
    </row>
  </sheetData>
  <mergeCells count="32">
    <mergeCell ref="K16:L16"/>
    <mergeCell ref="E18:F18"/>
    <mergeCell ref="E17:F17"/>
    <mergeCell ref="K17:L17"/>
    <mergeCell ref="K18:L18"/>
    <mergeCell ref="E16:F16"/>
    <mergeCell ref="H5:L5"/>
    <mergeCell ref="K7:L7"/>
    <mergeCell ref="K8:L8"/>
    <mergeCell ref="K9:L9"/>
    <mergeCell ref="E13:F13"/>
    <mergeCell ref="E14:F14"/>
    <mergeCell ref="E15:F15"/>
    <mergeCell ref="K10:L10"/>
    <mergeCell ref="K11:L11"/>
    <mergeCell ref="K12:L12"/>
    <mergeCell ref="K13:L13"/>
    <mergeCell ref="K14:L14"/>
    <mergeCell ref="K15:L15"/>
    <mergeCell ref="B5:F5"/>
    <mergeCell ref="E11:F11"/>
    <mergeCell ref="E12:F12"/>
    <mergeCell ref="E8:F8"/>
    <mergeCell ref="E9:F9"/>
    <mergeCell ref="E10:F10"/>
    <mergeCell ref="E7:F7"/>
    <mergeCell ref="B24:D24"/>
    <mergeCell ref="B25:D25"/>
    <mergeCell ref="B20:D20"/>
    <mergeCell ref="B21:D21"/>
    <mergeCell ref="B22:D22"/>
    <mergeCell ref="B23:D23"/>
  </mergeCells>
  <printOptions/>
  <pageMargins left="0.75" right="0.75" top="1" bottom="1" header="0.5" footer="0.5"/>
  <pageSetup horizontalDpi="300" verticalDpi="3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Matteo/Jerlo/Bicchio/Michael/Mirya UNIPR</dc:creator>
  <cp:keywords/>
  <dc:description/>
  <cp:lastModifiedBy>Matteo</cp:lastModifiedBy>
  <dcterms:created xsi:type="dcterms:W3CDTF">2005-06-22T14:36:33Z</dcterms:created>
  <dcterms:modified xsi:type="dcterms:W3CDTF">2006-11-24T18:29:50Z</dcterms:modified>
  <cp:category/>
  <cp:version/>
  <cp:contentType/>
  <cp:contentStatus/>
</cp:coreProperties>
</file>