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64" yWindow="36" windowWidth="10716" windowHeight="5988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_xlfn.CEILING.MATH" hidden="1">#NAME?</definedName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ir1">'[1]Calcoli'!#REF!</definedName>
    <definedName name="Cir2">#REF!</definedName>
    <definedName name="Cir3">#REF!</definedName>
    <definedName name="cp">'Calcoli'!#REF!</definedName>
    <definedName name="cpa">'Calcoli'!#REF!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1">'[3]Calcoli'!#REF!</definedName>
    <definedName name="Lam2">'[3]Calcoli'!#REF!</definedName>
    <definedName name="Lam3">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1">'[1]Calcoli'!#REF!</definedName>
    <definedName name="MA2">'[1]Calcoli'!#REF!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1">'[1]Calcoli'!$F$15</definedName>
    <definedName name="Phi2">'[3]Calcoli'!#REF!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'Calcoli'!#REF!</definedName>
    <definedName name="Ps1">#REF!</definedName>
    <definedName name="Ps2">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'Calcoli'!#REF!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Sup1">'Calcoli'!#REF!</definedName>
    <definedName name="Sup2">'Calcoli'!#REF!</definedName>
    <definedName name="Sup3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1">'Calcoli'!#REF!</definedName>
    <definedName name="Tau2">'Calcoli'!#REF!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<sst xmlns="http://schemas.openxmlformats.org/spreadsheetml/2006/main" count="66" uniqueCount="46">
  <si>
    <t>Matricola</t>
  </si>
  <si>
    <t>A</t>
  </si>
  <si>
    <t>B</t>
  </si>
  <si>
    <t>C</t>
  </si>
  <si>
    <t>D</t>
  </si>
  <si>
    <t>E</t>
  </si>
  <si>
    <t>F</t>
  </si>
  <si>
    <t>EF =</t>
  </si>
  <si>
    <t>dB</t>
  </si>
  <si>
    <t>La risposta deve contenere numero ed unità di misura, separati da uno spazio</t>
  </si>
  <si>
    <t>Esame di Acustica Applicata + Illuminotecnica del 03/02/2017</t>
  </si>
  <si>
    <t>1) Identificare le affermazioni VERE o FALSE relative a materiali FONOASSORBENTI utilizzati entro un locale</t>
  </si>
  <si>
    <r>
      <t>Ammesse risposte multiple - +2 in caso di risposta esatta, -2 per ciascuna risposta errata, 0 se non si risponde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</si>
  <si>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 xml:space="preserve">V   </t>
    </r>
    <r>
      <rPr>
        <sz val="9"/>
        <color indexed="8"/>
        <rFont val="Wingdings"/>
        <family val="0"/>
      </rPr>
      <t>¨</t>
    </r>
    <r>
      <rPr>
        <sz val="9"/>
        <color indexed="8"/>
        <rFont val="Arial"/>
        <family val="2"/>
      </rPr>
      <t xml:space="preserve"> F</t>
    </r>
  </si>
  <si>
    <t>Sono materiali leggeri e soffici</t>
  </si>
  <si>
    <t>Sono materiali pesanti e rigidi</t>
  </si>
  <si>
    <t>La presenza di fori passanti riduce drasticamente la loro efficacia acustica</t>
  </si>
  <si>
    <t>La prestazione acustica è tanto migliore quanto maggiore è la superficie</t>
  </si>
  <si>
    <t>La prestazione acustica è tanto migliore quanto maggiore è lo spessore</t>
  </si>
  <si>
    <t>2) Identificare le affermazioni VERE o FALSE relative a materiali FONOISOLANTI utilizzati per il divisorio fra due locali</t>
  </si>
  <si>
    <t>3) Quali delle seguenti grandezze illuminotecniche identifica la qualità cromatica di una lampada?</t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</si>
  <si>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Flusso luminoso in Lumen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</si>
  <si>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Intensità Luminosa in Candele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</si>
  <si>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Indice di resa cromatica [0..100]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</si>
  <si>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Illuminamento in Lux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</si>
  <si>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Temperatura di colore in K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</si>
  <si>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Efficienza luminosa in Lumen/W</t>
    </r>
  </si>
  <si>
    <t>4) Che legame esiste fra fattore di luce diurna, illuminamento E entro un locale ed illuminamento E all’esterno?</t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</si>
  <si>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Non esiste alcun legame, sono tre grandezze diverse del tutto indipendenti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</si>
  <si>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Al crescere del fattore di luce diurna, cresce l’illuminamento E</t>
    </r>
    <r>
      <rPr>
        <vertAlign val="subscript"/>
        <sz val="9"/>
        <color indexed="8"/>
        <rFont val="Arial"/>
        <family val="2"/>
      </rPr>
      <t>in</t>
    </r>
    <r>
      <rPr>
        <sz val="9"/>
        <color indexed="8"/>
        <rFont val="Arial"/>
        <family val="2"/>
      </rPr>
      <t xml:space="preserve"> dentro il locale.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</si>
  <si>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Al crescere del fattore di luce diurna, cresce l’illuminamento E</t>
    </r>
    <r>
      <rPr>
        <vertAlign val="subscript"/>
        <sz val="9"/>
        <color indexed="8"/>
        <rFont val="Arial"/>
        <family val="2"/>
      </rPr>
      <t>est</t>
    </r>
    <r>
      <rPr>
        <sz val="9"/>
        <color indexed="8"/>
        <rFont val="Arial"/>
        <family val="2"/>
      </rPr>
      <t xml:space="preserve"> all’esterno.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</si>
  <si>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fattore di luce diurna è il rapporto fra E</t>
    </r>
    <r>
      <rPr>
        <vertAlign val="subscript"/>
        <sz val="9"/>
        <color indexed="8"/>
        <rFont val="Arial"/>
        <family val="2"/>
      </rPr>
      <t>est</t>
    </r>
    <r>
      <rPr>
        <sz val="9"/>
        <color indexed="8"/>
        <rFont val="Arial"/>
        <family val="2"/>
      </rPr>
      <t>/E</t>
    </r>
    <r>
      <rPr>
        <vertAlign val="subscript"/>
        <sz val="9"/>
        <color indexed="8"/>
        <rFont val="Arial"/>
        <family val="2"/>
      </rPr>
      <t>in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</si>
  <si>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fattore di luce diurna è il rapporto fra E</t>
    </r>
    <r>
      <rPr>
        <vertAlign val="subscript"/>
        <sz val="9"/>
        <color indexed="8"/>
        <rFont val="Arial"/>
        <family val="2"/>
      </rPr>
      <t>in</t>
    </r>
    <r>
      <rPr>
        <sz val="9"/>
        <color indexed="8"/>
        <rFont val="Arial"/>
        <family val="2"/>
      </rPr>
      <t>/E</t>
    </r>
    <r>
      <rPr>
        <vertAlign val="subscript"/>
        <sz val="9"/>
        <color indexed="8"/>
        <rFont val="Arial"/>
        <family val="2"/>
      </rPr>
      <t>est</t>
    </r>
  </si>
  <si>
    <t>Esercizi (2 pt. cadauno se giusti, 0 pt. se errati o non fatti)</t>
  </si>
  <si>
    <r>
      <t>5) In un locale occorre un flusso luminoso di 5000 Lumen. Si dispone di lampade a LED da 10W cadauna, aventi una efficienza luminosa di 90+F*2 Lumen/W</t>
    </r>
    <r>
      <rPr>
        <sz val="9"/>
        <color indexed="8"/>
        <rFont val="Arial"/>
        <family val="2"/>
      </rPr>
      <t xml:space="preserve">. </t>
    </r>
    <r>
      <rPr>
        <b/>
        <sz val="9"/>
        <color indexed="8"/>
        <rFont val="Arial"/>
        <family val="2"/>
      </rPr>
      <t>Quante lampade occorrono?</t>
    </r>
  </si>
  <si>
    <t>Indicare il numero minimo N di lampade</t>
  </si>
  <si>
    <t>N =</t>
  </si>
  <si>
    <t xml:space="preserve"> </t>
  </si>
  <si>
    <r>
      <t>6) Un altoparlante emette un livello sonoro in campo libero di 90+F dB ad 1m di distanza. Calcolare la distanza r alla quale il livello sonoro si riduce di 18 dB, sempre in campo libero.</t>
    </r>
    <r>
      <rPr>
        <sz val="9"/>
        <color indexed="8"/>
        <rFont val="Arial"/>
        <family val="2"/>
      </rPr>
      <t xml:space="preserve"> </t>
    </r>
  </si>
  <si>
    <t>r =</t>
  </si>
  <si>
    <t>7) Una parete di mattoni ha un potere fonoisolante di 40+F dB alla frequenza di 500 Hz. Quale sarà approssimativamente il suo potere fonoisolante alla frequenza di 1000 Hz?</t>
  </si>
  <si>
    <t>R =</t>
  </si>
  <si>
    <t xml:space="preserve">8) Una lampione stradale è posto ad una altezza di 5m sopra la pavimentazione, e la illumina con un valore di illuminamento E pari a 100+E*10 lux. Se la sua altezza viene raddoppiata, quale sarà il  nuovo valore di illuminamento? </t>
  </si>
  <si>
    <r>
      <t>E</t>
    </r>
    <r>
      <rPr>
        <b/>
        <i/>
        <sz val="9"/>
        <color indexed="8"/>
        <rFont val="Arial"/>
        <family val="2"/>
      </rPr>
      <t xml:space="preserve"> =</t>
    </r>
  </si>
  <si>
    <t>m</t>
  </si>
  <si>
    <t>Lumen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</si>
</sst>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Times New Roman"/>
      <family val="1"/>
    </font>
    <font>
      <vertAlign val="subscript"/>
      <sz val="9"/>
      <color indexed="8"/>
      <name val="Arial"/>
      <family val="2"/>
    </font>
    <font>
      <b/>
      <sz val="14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 indent="4"/>
    </xf>
    <xf numFmtId="0" fontId="48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Alignment="1">
      <alignment horizontal="left" vertical="center" indent="3"/>
    </xf>
    <xf numFmtId="0" fontId="50" fillId="0" borderId="0" xfId="0" applyFont="1" applyAlignment="1">
      <alignment horizontal="left" vertical="center" indent="3"/>
    </xf>
    <xf numFmtId="0" fontId="0" fillId="33" borderId="0" xfId="0" applyFill="1" applyAlignment="1">
      <alignment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114300</xdr:rowOff>
    </xdr:from>
    <xdr:to>
      <xdr:col>0</xdr:col>
      <xdr:colOff>561975</xdr:colOff>
      <xdr:row>7</xdr:row>
      <xdr:rowOff>47625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304800" y="923925"/>
          <a:ext cx="25717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571500</xdr:colOff>
      <xdr:row>6</xdr:row>
      <xdr:rowOff>95250</xdr:rowOff>
    </xdr:from>
    <xdr:to>
      <xdr:col>0</xdr:col>
      <xdr:colOff>819150</xdr:colOff>
      <xdr:row>8</xdr:row>
      <xdr:rowOff>38100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571500" y="1066800"/>
          <a:ext cx="247650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571500</xdr:colOff>
      <xdr:row>7</xdr:row>
      <xdr:rowOff>95250</xdr:rowOff>
    </xdr:from>
    <xdr:to>
      <xdr:col>0</xdr:col>
      <xdr:colOff>828675</xdr:colOff>
      <xdr:row>9</xdr:row>
      <xdr:rowOff>38100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571500" y="1228725"/>
          <a:ext cx="257175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</xdr:row>
      <xdr:rowOff>104775</xdr:rowOff>
    </xdr:from>
    <xdr:to>
      <xdr:col>0</xdr:col>
      <xdr:colOff>552450</xdr:colOff>
      <xdr:row>10</xdr:row>
      <xdr:rowOff>47625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95275" y="1400175"/>
          <a:ext cx="257175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9</xdr:row>
      <xdr:rowOff>95250</xdr:rowOff>
    </xdr:from>
    <xdr:to>
      <xdr:col>0</xdr:col>
      <xdr:colOff>542925</xdr:colOff>
      <xdr:row>11</xdr:row>
      <xdr:rowOff>38100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295275" y="1552575"/>
          <a:ext cx="247650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571500</xdr:colOff>
      <xdr:row>13</xdr:row>
      <xdr:rowOff>95250</xdr:rowOff>
    </xdr:from>
    <xdr:to>
      <xdr:col>0</xdr:col>
      <xdr:colOff>838200</xdr:colOff>
      <xdr:row>15</xdr:row>
      <xdr:rowOff>38100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571500" y="2200275"/>
          <a:ext cx="257175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14</xdr:row>
      <xdr:rowOff>95250</xdr:rowOff>
    </xdr:from>
    <xdr:to>
      <xdr:col>0</xdr:col>
      <xdr:colOff>552450</xdr:colOff>
      <xdr:row>16</xdr:row>
      <xdr:rowOff>38100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295275" y="2362200"/>
          <a:ext cx="257175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285750</xdr:colOff>
      <xdr:row>15</xdr:row>
      <xdr:rowOff>104775</xdr:rowOff>
    </xdr:from>
    <xdr:to>
      <xdr:col>0</xdr:col>
      <xdr:colOff>542925</xdr:colOff>
      <xdr:row>17</xdr:row>
      <xdr:rowOff>47625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85750" y="2533650"/>
          <a:ext cx="247650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571500</xdr:colOff>
      <xdr:row>16</xdr:row>
      <xdr:rowOff>95250</xdr:rowOff>
    </xdr:from>
    <xdr:to>
      <xdr:col>0</xdr:col>
      <xdr:colOff>828675</xdr:colOff>
      <xdr:row>18</xdr:row>
      <xdr:rowOff>38100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571500" y="2686050"/>
          <a:ext cx="257175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17</xdr:row>
      <xdr:rowOff>104775</xdr:rowOff>
    </xdr:from>
    <xdr:to>
      <xdr:col>0</xdr:col>
      <xdr:colOff>552450</xdr:colOff>
      <xdr:row>19</xdr:row>
      <xdr:rowOff>47625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295275" y="2857500"/>
          <a:ext cx="257175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409575</xdr:colOff>
      <xdr:row>23</xdr:row>
      <xdr:rowOff>104775</xdr:rowOff>
    </xdr:from>
    <xdr:to>
      <xdr:col>0</xdr:col>
      <xdr:colOff>676275</xdr:colOff>
      <xdr:row>25</xdr:row>
      <xdr:rowOff>47625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409575" y="3829050"/>
          <a:ext cx="257175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409575</xdr:colOff>
      <xdr:row>25</xdr:row>
      <xdr:rowOff>104775</xdr:rowOff>
    </xdr:from>
    <xdr:to>
      <xdr:col>0</xdr:col>
      <xdr:colOff>666750</xdr:colOff>
      <xdr:row>27</xdr:row>
      <xdr:rowOff>47625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409575" y="4152900"/>
          <a:ext cx="247650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409575</xdr:colOff>
      <xdr:row>32</xdr:row>
      <xdr:rowOff>104775</xdr:rowOff>
    </xdr:from>
    <xdr:to>
      <xdr:col>0</xdr:col>
      <xdr:colOff>666750</xdr:colOff>
      <xdr:row>34</xdr:row>
      <xdr:rowOff>47625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409575" y="5286375"/>
          <a:ext cx="257175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409575</xdr:colOff>
      <xdr:row>35</xdr:row>
      <xdr:rowOff>104775</xdr:rowOff>
    </xdr:from>
    <xdr:to>
      <xdr:col>0</xdr:col>
      <xdr:colOff>676275</xdr:colOff>
      <xdr:row>37</xdr:row>
      <xdr:rowOff>47625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409575" y="5772150"/>
          <a:ext cx="257175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1"/>
  <sheetViews>
    <sheetView tabSelected="1" zoomScale="98" zoomScaleNormal="98" zoomScalePageLayoutView="0" workbookViewId="0" topLeftCell="A1">
      <selection activeCell="F15" sqref="F15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4" width="9.140625" style="0" bestFit="1" customWidth="1"/>
    <col min="5" max="5" width="14.57421875" style="0" customWidth="1"/>
    <col min="7" max="7" width="14.28125" style="0" customWidth="1"/>
  </cols>
  <sheetData>
    <row r="1" ht="12.75" customHeight="1">
      <c r="A1" s="1" t="s">
        <v>10</v>
      </c>
    </row>
    <row r="3" spans="1:2" ht="12.75" customHeight="1">
      <c r="A3" t="s">
        <v>0</v>
      </c>
      <c r="B3" s="2">
        <v>123456</v>
      </c>
    </row>
    <row r="4" spans="4:5" ht="12.75" customHeight="1">
      <c r="D4" s="4"/>
      <c r="E4" s="4"/>
    </row>
    <row r="5" ht="12.75" customHeight="1">
      <c r="A5" s="7" t="s">
        <v>11</v>
      </c>
    </row>
    <row r="6" ht="12.75" customHeight="1">
      <c r="A6" s="9" t="s">
        <v>12</v>
      </c>
    </row>
    <row r="7" spans="1:2" ht="12.75" customHeight="1">
      <c r="A7" s="12" t="s">
        <v>13</v>
      </c>
      <c r="B7" s="13" t="s">
        <v>14</v>
      </c>
    </row>
    <row r="8" spans="1:2" ht="12.75" customHeight="1">
      <c r="A8" s="12" t="s">
        <v>13</v>
      </c>
      <c r="B8" s="13" t="s">
        <v>15</v>
      </c>
    </row>
    <row r="9" spans="1:2" ht="12.75" customHeight="1">
      <c r="A9" s="12" t="s">
        <v>13</v>
      </c>
      <c r="B9" s="13" t="s">
        <v>16</v>
      </c>
    </row>
    <row r="10" spans="1:2" ht="12.75" customHeight="1">
      <c r="A10" s="12" t="s">
        <v>13</v>
      </c>
      <c r="B10" s="13" t="s">
        <v>17</v>
      </c>
    </row>
    <row r="11" spans="1:2" ht="12.75" customHeight="1">
      <c r="A11" s="12" t="s">
        <v>13</v>
      </c>
      <c r="B11" s="13" t="s">
        <v>18</v>
      </c>
    </row>
    <row r="12" spans="1:2" ht="12.75" customHeight="1">
      <c r="A12" s="12"/>
      <c r="B12" s="13"/>
    </row>
    <row r="13" ht="12.75" customHeight="1">
      <c r="A13" s="7" t="s">
        <v>19</v>
      </c>
    </row>
    <row r="14" ht="12.75" customHeight="1">
      <c r="A14" s="9" t="s">
        <v>12</v>
      </c>
    </row>
    <row r="15" spans="1:2" ht="12.75" customHeight="1">
      <c r="A15" s="12" t="s">
        <v>13</v>
      </c>
      <c r="B15" s="13" t="s">
        <v>14</v>
      </c>
    </row>
    <row r="16" spans="1:2" ht="12.75" customHeight="1">
      <c r="A16" s="12" t="s">
        <v>13</v>
      </c>
      <c r="B16" s="13" t="s">
        <v>15</v>
      </c>
    </row>
    <row r="17" spans="1:2" ht="12.75" customHeight="1">
      <c r="A17" s="12" t="s">
        <v>13</v>
      </c>
      <c r="B17" s="13" t="s">
        <v>16</v>
      </c>
    </row>
    <row r="18" spans="1:2" ht="12.75" customHeight="1">
      <c r="A18" s="12" t="s">
        <v>13</v>
      </c>
      <c r="B18" s="13" t="s">
        <v>17</v>
      </c>
    </row>
    <row r="19" spans="1:2" ht="12.75" customHeight="1">
      <c r="A19" s="12" t="s">
        <v>13</v>
      </c>
      <c r="B19" s="13" t="s">
        <v>18</v>
      </c>
    </row>
    <row r="20" spans="1:2" ht="12.75" customHeight="1">
      <c r="A20" s="12"/>
      <c r="B20" s="13"/>
    </row>
    <row r="21" ht="12.75" customHeight="1">
      <c r="A21" s="7" t="s">
        <v>20</v>
      </c>
    </row>
    <row r="22" ht="12.75" customHeight="1">
      <c r="A22" s="9" t="s">
        <v>12</v>
      </c>
    </row>
    <row r="23" ht="12.75" customHeight="1">
      <c r="A23" s="6" t="s">
        <v>21</v>
      </c>
    </row>
    <row r="24" ht="12.75" customHeight="1">
      <c r="A24" s="6" t="s">
        <v>22</v>
      </c>
    </row>
    <row r="25" ht="12.75" customHeight="1">
      <c r="A25" s="6" t="s">
        <v>23</v>
      </c>
    </row>
    <row r="26" ht="12.75" customHeight="1">
      <c r="A26" s="6" t="s">
        <v>24</v>
      </c>
    </row>
    <row r="27" ht="12.75" customHeight="1">
      <c r="A27" s="6" t="s">
        <v>25</v>
      </c>
    </row>
    <row r="28" ht="12.75" customHeight="1">
      <c r="A28" s="6" t="s">
        <v>26</v>
      </c>
    </row>
    <row r="29" ht="12.75" customHeight="1">
      <c r="A29" s="7"/>
    </row>
    <row r="30" ht="12.75" customHeight="1">
      <c r="A30" s="7" t="s">
        <v>27</v>
      </c>
    </row>
    <row r="31" ht="12.75" customHeight="1">
      <c r="A31" s="7"/>
    </row>
    <row r="32" ht="12.75" customHeight="1">
      <c r="A32" s="8" t="s">
        <v>12</v>
      </c>
    </row>
    <row r="33" ht="12.75" customHeight="1">
      <c r="A33" s="6" t="s">
        <v>28</v>
      </c>
    </row>
    <row r="34" ht="12.75" customHeight="1">
      <c r="A34" s="6" t="s">
        <v>29</v>
      </c>
    </row>
    <row r="35" ht="12.75" customHeight="1">
      <c r="A35" s="6" t="s">
        <v>30</v>
      </c>
    </row>
    <row r="36" ht="12.75" customHeight="1">
      <c r="A36" s="6" t="s">
        <v>31</v>
      </c>
    </row>
    <row r="37" ht="12.75" customHeight="1">
      <c r="A37" s="6" t="s">
        <v>32</v>
      </c>
    </row>
    <row r="38" ht="12.75" customHeight="1">
      <c r="A38" s="7"/>
    </row>
    <row r="39" ht="12.75" customHeight="1">
      <c r="A39" s="7" t="s">
        <v>33</v>
      </c>
    </row>
    <row r="41" ht="12.75" customHeight="1">
      <c r="A41" s="11" t="s">
        <v>34</v>
      </c>
    </row>
    <row r="42" spans="1:9" ht="12.75" customHeight="1">
      <c r="A42" s="9" t="s">
        <v>35</v>
      </c>
      <c r="G42" s="7" t="s">
        <v>36</v>
      </c>
      <c r="H42" s="15">
        <f>_xlfn.CEILING.MATH(5000/(10*(90+F*2)))</f>
        <v>5</v>
      </c>
      <c r="I42" s="16"/>
    </row>
    <row r="43" ht="12.75" customHeight="1">
      <c r="A43" s="10" t="s">
        <v>37</v>
      </c>
    </row>
    <row r="44" ht="12.75" customHeight="1">
      <c r="A44" s="7" t="s">
        <v>38</v>
      </c>
    </row>
    <row r="45" spans="1:9" ht="12.75" customHeight="1">
      <c r="A45" s="9" t="s">
        <v>9</v>
      </c>
      <c r="G45" s="7" t="s">
        <v>39</v>
      </c>
      <c r="H45" s="15">
        <v>8</v>
      </c>
      <c r="I45" s="17" t="s">
        <v>44</v>
      </c>
    </row>
    <row r="46" spans="1:9" ht="12.75" customHeight="1">
      <c r="A46" s="14"/>
      <c r="H46" s="3"/>
      <c r="I46" s="3"/>
    </row>
    <row r="47" spans="1:9" ht="12.75" customHeight="1">
      <c r="A47" s="11" t="s">
        <v>40</v>
      </c>
      <c r="H47" s="3"/>
      <c r="I47" s="3"/>
    </row>
    <row r="48" spans="1:9" ht="12.75" customHeight="1">
      <c r="A48" s="9" t="s">
        <v>9</v>
      </c>
      <c r="G48" s="7" t="s">
        <v>41</v>
      </c>
      <c r="H48" s="15">
        <f>40+F+6</f>
        <v>52</v>
      </c>
      <c r="I48" s="17" t="s">
        <v>8</v>
      </c>
    </row>
    <row r="49" spans="1:9" ht="12.75" customHeight="1">
      <c r="A49" s="10"/>
      <c r="H49" s="3"/>
      <c r="I49" s="3"/>
    </row>
    <row r="50" spans="1:9" ht="12.75" customHeight="1">
      <c r="A50" s="11" t="s">
        <v>42</v>
      </c>
      <c r="H50" s="3"/>
      <c r="I50" s="3"/>
    </row>
    <row r="51" spans="1:9" ht="12.75" customHeight="1">
      <c r="A51" s="9" t="s">
        <v>9</v>
      </c>
      <c r="G51" s="7" t="s">
        <v>43</v>
      </c>
      <c r="H51" s="15">
        <f>(100+E*10)/4</f>
        <v>37.5</v>
      </c>
      <c r="I51" s="17" t="s">
        <v>45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123456</v>
      </c>
    </row>
    <row r="2" spans="1:2" ht="12.75" customHeight="1">
      <c r="A2" t="s">
        <v>1</v>
      </c>
      <c r="B2">
        <f>INT(B1/100000)</f>
        <v>1</v>
      </c>
    </row>
    <row r="3" spans="1:2" ht="12.75" customHeight="1">
      <c r="A3" t="s">
        <v>2</v>
      </c>
      <c r="B3">
        <f>INT((B1-B2*100000)/10000)</f>
        <v>2</v>
      </c>
    </row>
    <row r="4" spans="1:5" ht="12.75" customHeight="1">
      <c r="A4" t="s">
        <v>3</v>
      </c>
      <c r="B4">
        <f>INT((B1-B2*100000-B3*10000)/1000)</f>
        <v>3</v>
      </c>
      <c r="D4" s="5" t="s">
        <v>7</v>
      </c>
      <c r="E4">
        <f>E*10+F</f>
        <v>56</v>
      </c>
    </row>
    <row r="5" spans="1:2" ht="12.75" customHeight="1">
      <c r="A5" t="s">
        <v>4</v>
      </c>
      <c r="B5">
        <f>INT((B1-B2*100000-B3*10000-B4*1000)/100)</f>
        <v>4</v>
      </c>
    </row>
    <row r="6" spans="1:2" ht="12.75" customHeight="1">
      <c r="A6" t="s">
        <v>5</v>
      </c>
      <c r="B6">
        <f>INT((B1-B2*100000-B3*10000-B4*1000-B5*100)/10)</f>
        <v>5</v>
      </c>
    </row>
    <row r="7" spans="1:4" ht="12.75" customHeight="1">
      <c r="A7" t="s">
        <v>6</v>
      </c>
      <c r="B7">
        <f>INT((B1-B2*100000-B3*10000-B4*1000-B5*100-B6*10))</f>
        <v>6</v>
      </c>
      <c r="D7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2017-02-03T09:21:56Z</dcterms:modified>
  <cp:category/>
  <cp:version/>
  <cp:contentType/>
  <cp:contentStatus/>
</cp:coreProperties>
</file>