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415" windowHeight="7995" activeTab="0"/>
  </bookViews>
  <sheets>
    <sheet name="Sheet1" sheetId="1" r:id="rId1"/>
    <sheet name="Sheet2" sheetId="2" r:id="rId2"/>
    <sheet name="Sheet3" sheetId="3" r:id="rId3"/>
  </sheets>
  <definedNames>
    <definedName name="Ms">'Sheet1'!$B$2</definedName>
  </definedNames>
  <calcPr fullCalcOnLoad="1"/>
</workbook>
</file>

<file path=xl/sharedStrings.xml><?xml version="1.0" encoding="utf-8"?>
<sst xmlns="http://schemas.openxmlformats.org/spreadsheetml/2006/main" count="19" uniqueCount="16">
  <si>
    <t>M iniz</t>
  </si>
  <si>
    <t>Ms</t>
  </si>
  <si>
    <t>Mh20</t>
  </si>
  <si>
    <t>kg</t>
  </si>
  <si>
    <t>M (kg)</t>
  </si>
  <si>
    <t>xs (kg/kg)</t>
  </si>
  <si>
    <t>mpunto (kg/mqh)</t>
  </si>
  <si>
    <t>Tempo (h)</t>
  </si>
  <si>
    <t>mp media</t>
  </si>
  <si>
    <t>a =</t>
  </si>
  <si>
    <t>kg/mqh</t>
  </si>
  <si>
    <t>b =</t>
  </si>
  <si>
    <t>Calcolo di h3</t>
  </si>
  <si>
    <t>sigma0 =</t>
  </si>
  <si>
    <t>hr=</t>
  </si>
  <si>
    <t>W/mqK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</si>
</sst>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5.25"/>
      <name val="Arial"/>
      <family val="0"/>
    </font>
    <font>
      <b/>
      <vertAlign val="sub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Sheet1!$C$6:$C$11</c:f>
              <c:numCache>
                <c:ptCount val="6"/>
                <c:pt idx="0">
                  <c:v>0.6</c:v>
                </c:pt>
                <c:pt idx="1">
                  <c:v>0.55</c:v>
                </c:pt>
                <c:pt idx="2">
                  <c:v>0.5</c:v>
                </c:pt>
                <c:pt idx="3">
                  <c:v>0.45</c:v>
                </c:pt>
                <c:pt idx="4">
                  <c:v>0.4</c:v>
                </c:pt>
                <c:pt idx="5">
                  <c:v>0.38</c:v>
                </c:pt>
              </c:numCache>
            </c:numRef>
          </c:xVal>
          <c:yVal>
            <c:numRef>
              <c:f>Sheet1!$D$6:$D$11</c:f>
              <c:numCache>
                <c:ptCount val="6"/>
                <c:pt idx="0">
                  <c:v>2.25</c:v>
                </c:pt>
                <c:pt idx="1">
                  <c:v>1.8</c:v>
                </c:pt>
                <c:pt idx="2">
                  <c:v>1.4</c:v>
                </c:pt>
                <c:pt idx="3">
                  <c:v>1.1</c:v>
                </c:pt>
                <c:pt idx="4">
                  <c:v>0.8</c:v>
                </c:pt>
                <c:pt idx="5">
                  <c:v>0.6</c:v>
                </c:pt>
              </c:numCache>
            </c:numRef>
          </c:yVal>
          <c:smooth val="0"/>
        </c:ser>
        <c:axId val="42690788"/>
        <c:axId val="48672773"/>
      </c:scatterChart>
      <c:valAx>
        <c:axId val="42690788"/>
        <c:scaling>
          <c:orientation val="minMax"/>
          <c:max val="0.65"/>
          <c:min val="0.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672773"/>
        <c:crosses val="autoZero"/>
        <c:crossBetween val="midCat"/>
        <c:dispUnits/>
      </c:valAx>
      <c:valAx>
        <c:axId val="48672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Mpunto (kg/mqh)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90788"/>
        <c:crosses val="autoZero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0</xdr:row>
      <xdr:rowOff>123825</xdr:rowOff>
    </xdr:from>
    <xdr:to>
      <xdr:col>9</xdr:col>
      <xdr:colOff>76200</xdr:colOff>
      <xdr:row>10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23825"/>
          <a:ext cx="25241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11</xdr:row>
      <xdr:rowOff>38100</xdr:rowOff>
    </xdr:from>
    <xdr:to>
      <xdr:col>4</xdr:col>
      <xdr:colOff>266700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123825" y="1819275"/>
        <a:ext cx="2581275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200" zoomScaleNormal="200" workbookViewId="0" topLeftCell="B4">
      <selection activeCell="G14" sqref="G14"/>
    </sheetView>
  </sheetViews>
  <sheetFormatPr defaultColWidth="9.140625" defaultRowHeight="12.75"/>
  <sheetData>
    <row r="1" spans="1:3" ht="12.75">
      <c r="A1" t="s">
        <v>0</v>
      </c>
      <c r="B1">
        <f>B2+B3</f>
        <v>16</v>
      </c>
      <c r="C1" t="s">
        <v>3</v>
      </c>
    </row>
    <row r="2" spans="1:3" ht="12.75">
      <c r="A2" t="s">
        <v>1</v>
      </c>
      <c r="B2">
        <v>10</v>
      </c>
      <c r="C2" t="s">
        <v>3</v>
      </c>
    </row>
    <row r="3" spans="1:3" ht="12.75">
      <c r="A3" t="s">
        <v>2</v>
      </c>
      <c r="B3">
        <v>6</v>
      </c>
      <c r="C3" t="s">
        <v>3</v>
      </c>
    </row>
    <row r="5" spans="1:5" ht="12.75">
      <c r="A5" t="s">
        <v>7</v>
      </c>
      <c r="B5" t="s">
        <v>4</v>
      </c>
      <c r="C5" t="s">
        <v>5</v>
      </c>
      <c r="D5" t="s">
        <v>6</v>
      </c>
      <c r="E5" t="s">
        <v>8</v>
      </c>
    </row>
    <row r="6" spans="1:5" ht="12.75">
      <c r="A6">
        <v>0</v>
      </c>
      <c r="B6">
        <f>Ms*(1+C6)</f>
        <v>16</v>
      </c>
      <c r="C6">
        <v>0.6</v>
      </c>
      <c r="D6">
        <v>2.25</v>
      </c>
      <c r="E6">
        <f>(D6+D7)/2</f>
        <v>2.025</v>
      </c>
    </row>
    <row r="7" spans="1:5" ht="12.75">
      <c r="A7">
        <f>A6+(B6-B7)/((D6+D7)/2)</f>
        <v>0.2469135802469136</v>
      </c>
      <c r="B7">
        <f>Ms*(1+C7)</f>
        <v>15.5</v>
      </c>
      <c r="C7">
        <v>0.55</v>
      </c>
      <c r="D7">
        <v>1.8</v>
      </c>
      <c r="E7">
        <f>(D7+D8)/2</f>
        <v>1.6</v>
      </c>
    </row>
    <row r="8" spans="1:5" ht="12.75">
      <c r="A8">
        <f>A7+(B7-B8)/((D7+D8)/2)</f>
        <v>0.5594135802469136</v>
      </c>
      <c r="B8">
        <f>Ms*(1+C8)</f>
        <v>15</v>
      </c>
      <c r="C8">
        <v>0.5</v>
      </c>
      <c r="D8">
        <v>1.4</v>
      </c>
      <c r="E8">
        <f>(D8+D9)/2</f>
        <v>1.25</v>
      </c>
    </row>
    <row r="9" spans="1:5" ht="12.75">
      <c r="A9">
        <f>A8+(B8-B9)/((D8+D9)/2)</f>
        <v>0.9594135802469136</v>
      </c>
      <c r="B9">
        <f>Ms*(1+C9)</f>
        <v>14.5</v>
      </c>
      <c r="C9">
        <v>0.45</v>
      </c>
      <c r="D9">
        <v>1.1</v>
      </c>
      <c r="E9">
        <f>(D9+D10)/2</f>
        <v>0.9500000000000001</v>
      </c>
    </row>
    <row r="10" spans="1:5" ht="12.75">
      <c r="A10">
        <f>A9+(B9-B10)/((D9+D10)/2)</f>
        <v>1.4857293697205978</v>
      </c>
      <c r="B10">
        <f>Ms*(1+C10)</f>
        <v>14</v>
      </c>
      <c r="C10">
        <v>0.4</v>
      </c>
      <c r="D10">
        <v>0.8</v>
      </c>
      <c r="E10">
        <f>(D10+D11)/2</f>
        <v>0.7</v>
      </c>
    </row>
    <row r="11" spans="1:4" ht="12.75">
      <c r="A11">
        <f>A10+(B10-B11)/((D10+D11)/2)</f>
        <v>1.7714436554348851</v>
      </c>
      <c r="B11">
        <f>Ms*(1+C11)</f>
        <v>13.799999999999999</v>
      </c>
      <c r="C11">
        <v>0.38</v>
      </c>
      <c r="D11">
        <v>0.6</v>
      </c>
    </row>
    <row r="13" spans="6:8" ht="12.75">
      <c r="F13" t="s">
        <v>9</v>
      </c>
      <c r="G13">
        <f>SLOPE(D6:D11,C6:C11)</f>
        <v>7.216216216216217</v>
      </c>
      <c r="H13" t="s">
        <v>10</v>
      </c>
    </row>
    <row r="14" spans="6:7" ht="12.75">
      <c r="F14" t="s">
        <v>11</v>
      </c>
      <c r="G14">
        <f>INTERCEPT(D6:D11,C6:C11)</f>
        <v>-2.138783783783784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D6" sqref="D6"/>
    </sheetView>
  </sheetViews>
  <sheetFormatPr defaultColWidth="9.140625" defaultRowHeight="12.75"/>
  <cols>
    <col min="3" max="3" width="9.421875" style="0" bestFit="1" customWidth="1"/>
  </cols>
  <sheetData>
    <row r="1" ht="12.75">
      <c r="A1" t="s">
        <v>12</v>
      </c>
    </row>
    <row r="3" spans="2:3" ht="12.75">
      <c r="B3" t="s">
        <v>9</v>
      </c>
      <c r="C3">
        <v>0.8</v>
      </c>
    </row>
    <row r="4" spans="2:3" ht="12.75">
      <c r="B4" t="s">
        <v>13</v>
      </c>
      <c r="C4">
        <f>0.0000000567</f>
        <v>5.67E-08</v>
      </c>
    </row>
    <row r="5" spans="2:4" ht="12.75">
      <c r="B5" t="s">
        <v>14</v>
      </c>
      <c r="C5">
        <f>C3*C4*((110+273)^4-(45+273)^4)/(110-45)</f>
        <v>7.87979917368</v>
      </c>
      <c r="D5" t="s">
        <v>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2011-05-26T14:19:42Z</dcterms:created>
  <dcterms:modified xsi:type="dcterms:W3CDTF">2011-05-26T15:34:11Z</dcterms:modified>
  <cp:category/>
  <cp:version/>
  <cp:contentType/>
  <cp:contentStatus/>
</cp:coreProperties>
</file>