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Fisica-Tecnica-Ambientale-2016\Lezioni\"/>
    </mc:Choice>
  </mc:AlternateContent>
  <bookViews>
    <workbookView xWindow="1032" yWindow="0" windowWidth="14328" windowHeight="9324"/>
  </bookViews>
  <sheets>
    <sheet name="Sheet1" sheetId="1" r:id="rId1"/>
  </sheets>
  <definedNames>
    <definedName name="I">Sheet1!$C$6</definedName>
    <definedName name="V">Sheet1!$C$5</definedName>
    <definedName name="W">Sheet1!$E$7</definedName>
    <definedName name="Z">Sheet1!$C$8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3" i="1"/>
  <c r="D35" i="1" s="1"/>
  <c r="D26" i="1"/>
  <c r="D28" i="1" s="1"/>
  <c r="D29" i="1" s="1"/>
  <c r="C22" i="1"/>
  <c r="C21" i="1"/>
  <c r="C14" i="1"/>
  <c r="C15" i="1" s="1"/>
  <c r="C6" i="1"/>
  <c r="C8" i="1" s="1"/>
  <c r="D34" i="1" l="1"/>
  <c r="D27" i="1"/>
</calcChain>
</file>

<file path=xl/sharedStrings.xml><?xml version="1.0" encoding="utf-8"?>
<sst xmlns="http://schemas.openxmlformats.org/spreadsheetml/2006/main" count="56" uniqueCount="36">
  <si>
    <r>
      <t xml:space="preserve">Unità di misura OHM </t>
    </r>
    <r>
      <rPr>
        <sz val="10"/>
        <color theme="1"/>
        <rFont val="Symbol"/>
        <family val="1"/>
        <charset val="2"/>
      </rPr>
      <t>W</t>
    </r>
  </si>
  <si>
    <t>Tensione =</t>
  </si>
  <si>
    <t>V</t>
  </si>
  <si>
    <t>Corrente =</t>
  </si>
  <si>
    <t>Potenza = Tensione x Corrente =</t>
  </si>
  <si>
    <t>W</t>
  </si>
  <si>
    <t>A</t>
  </si>
  <si>
    <t>Corrente I = W/V =</t>
  </si>
  <si>
    <t>Tensione V  =</t>
  </si>
  <si>
    <t>Ohm</t>
  </si>
  <si>
    <t>Impedenza Z = V/I =</t>
  </si>
  <si>
    <t>Altoparlante ad uso domestico</t>
  </si>
  <si>
    <t>Impedenza =</t>
  </si>
  <si>
    <t>Potenza =</t>
  </si>
  <si>
    <t>Watt</t>
  </si>
  <si>
    <t>SPL =</t>
  </si>
  <si>
    <t>dB</t>
  </si>
  <si>
    <t>d =</t>
  </si>
  <si>
    <t>m</t>
  </si>
  <si>
    <t>Tensione V =</t>
  </si>
  <si>
    <t>Impedenza Z =</t>
  </si>
  <si>
    <t>Corrente I = V / Z =</t>
  </si>
  <si>
    <t>Potenza = V * I =</t>
  </si>
  <si>
    <t>Campo sferico - omnidirezionale</t>
  </si>
  <si>
    <t>SPL = Lw -11-20log10(d) =</t>
  </si>
  <si>
    <t>Lw = SPL +11 =</t>
  </si>
  <si>
    <t>Lw = 10*log10(Wac/1E-12) =</t>
  </si>
  <si>
    <t>Wac = 1E-12*10^(Lw/10) =</t>
  </si>
  <si>
    <t>Efficienza Eta = Wac/W =</t>
  </si>
  <si>
    <t>SPL = Lw -11-20log10(d) 10*log10(Q) =</t>
  </si>
  <si>
    <t>Q =</t>
  </si>
  <si>
    <t>Lw = SPL +11 -10Log10(Q) =</t>
  </si>
  <si>
    <t>Sensitività Altoprlante pistonico (a cono)</t>
  </si>
  <si>
    <t>Campo sferico - sorgente direttiva (tromba)</t>
  </si>
  <si>
    <t>IMPEDENZA ELETTRICA = TENSIONE/CORRENTE (Volt/Ampere)</t>
  </si>
  <si>
    <t>Lampadina da 100 W che impedenza ha?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</si>
</sst>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0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="165" zoomScaleNormal="165" workbookViewId="0"/>
  </sheetViews>
  <sheetFormatPr defaultRowHeight="13.2" x14ac:dyDescent="0.25"/>
  <sheetData>
    <row r="1" spans="1:6" x14ac:dyDescent="0.25">
      <c r="A1" t="s">
        <v>34</v>
      </c>
    </row>
    <row r="2" spans="1:6" x14ac:dyDescent="0.25">
      <c r="A2" t="s">
        <v>0</v>
      </c>
    </row>
    <row r="4" spans="1:6" x14ac:dyDescent="0.25">
      <c r="A4" t="s">
        <v>35</v>
      </c>
    </row>
    <row r="5" spans="1:6" x14ac:dyDescent="0.25">
      <c r="A5" t="s">
        <v>8</v>
      </c>
      <c r="C5">
        <v>240</v>
      </c>
      <c r="D5" t="s">
        <v>2</v>
      </c>
    </row>
    <row r="6" spans="1:6" x14ac:dyDescent="0.25">
      <c r="A6" t="s">
        <v>7</v>
      </c>
      <c r="C6">
        <f>W/V</f>
        <v>0.41666666666666669</v>
      </c>
      <c r="D6" t="s">
        <v>6</v>
      </c>
    </row>
    <row r="7" spans="1:6" x14ac:dyDescent="0.25">
      <c r="A7" t="s">
        <v>4</v>
      </c>
      <c r="E7">
        <v>100</v>
      </c>
      <c r="F7" t="s">
        <v>5</v>
      </c>
    </row>
    <row r="8" spans="1:6" x14ac:dyDescent="0.25">
      <c r="A8" t="s">
        <v>10</v>
      </c>
      <c r="C8">
        <f>V/I</f>
        <v>576</v>
      </c>
      <c r="D8" t="s">
        <v>9</v>
      </c>
    </row>
    <row r="10" spans="1:6" x14ac:dyDescent="0.25">
      <c r="A10" t="s">
        <v>11</v>
      </c>
    </row>
    <row r="11" spans="1:6" x14ac:dyDescent="0.25">
      <c r="A11" t="s">
        <v>12</v>
      </c>
      <c r="C11">
        <v>8</v>
      </c>
      <c r="D11" t="s">
        <v>9</v>
      </c>
    </row>
    <row r="12" spans="1:6" x14ac:dyDescent="0.25">
      <c r="A12" t="s">
        <v>13</v>
      </c>
      <c r="C12">
        <v>10</v>
      </c>
      <c r="D12" t="s">
        <v>14</v>
      </c>
    </row>
    <row r="13" spans="1:6" x14ac:dyDescent="0.25">
      <c r="A13" t="s">
        <v>1</v>
      </c>
      <c r="C13">
        <v>8.9450000000000003</v>
      </c>
      <c r="D13" t="s">
        <v>2</v>
      </c>
    </row>
    <row r="14" spans="1:6" x14ac:dyDescent="0.25">
      <c r="A14" t="s">
        <v>3</v>
      </c>
      <c r="C14">
        <f>C12/C13</f>
        <v>1.1179429849077698</v>
      </c>
      <c r="D14" t="s">
        <v>6</v>
      </c>
    </row>
    <row r="15" spans="1:6" x14ac:dyDescent="0.25">
      <c r="A15" t="s">
        <v>12</v>
      </c>
      <c r="C15">
        <f>C13/C14</f>
        <v>8.0013024999999995</v>
      </c>
      <c r="D15" t="s">
        <v>9</v>
      </c>
    </row>
    <row r="17" spans="1:8" x14ac:dyDescent="0.25">
      <c r="A17" t="s">
        <v>32</v>
      </c>
    </row>
    <row r="18" spans="1:8" x14ac:dyDescent="0.25">
      <c r="A18" t="s">
        <v>15</v>
      </c>
      <c r="B18">
        <v>84</v>
      </c>
      <c r="C18" t="s">
        <v>16</v>
      </c>
      <c r="D18" t="s">
        <v>17</v>
      </c>
      <c r="E18">
        <v>1</v>
      </c>
      <c r="F18" t="s">
        <v>18</v>
      </c>
    </row>
    <row r="19" spans="1:8" x14ac:dyDescent="0.25">
      <c r="A19" t="s">
        <v>19</v>
      </c>
      <c r="C19">
        <v>2.83</v>
      </c>
      <c r="D19" t="s">
        <v>2</v>
      </c>
    </row>
    <row r="20" spans="1:8" x14ac:dyDescent="0.25">
      <c r="A20" t="s">
        <v>20</v>
      </c>
      <c r="C20">
        <v>8</v>
      </c>
      <c r="D20" t="s">
        <v>9</v>
      </c>
    </row>
    <row r="21" spans="1:8" x14ac:dyDescent="0.25">
      <c r="A21" t="s">
        <v>21</v>
      </c>
      <c r="C21">
        <f>C19/C20</f>
        <v>0.35375000000000001</v>
      </c>
      <c r="D21" t="s">
        <v>6</v>
      </c>
    </row>
    <row r="22" spans="1:8" x14ac:dyDescent="0.25">
      <c r="A22" t="s">
        <v>22</v>
      </c>
      <c r="C22">
        <f>C19*C21</f>
        <v>1.0011125000000001</v>
      </c>
      <c r="D22" t="s">
        <v>14</v>
      </c>
    </row>
    <row r="24" spans="1:8" x14ac:dyDescent="0.25">
      <c r="A24" t="s">
        <v>23</v>
      </c>
    </row>
    <row r="25" spans="1:8" x14ac:dyDescent="0.25">
      <c r="A25" t="s">
        <v>24</v>
      </c>
      <c r="D25">
        <v>84</v>
      </c>
      <c r="E25" t="s">
        <v>16</v>
      </c>
    </row>
    <row r="26" spans="1:8" x14ac:dyDescent="0.25">
      <c r="A26" t="s">
        <v>25</v>
      </c>
      <c r="D26">
        <f>D25+11</f>
        <v>95</v>
      </c>
      <c r="E26" t="s">
        <v>16</v>
      </c>
    </row>
    <row r="27" spans="1:8" x14ac:dyDescent="0.25">
      <c r="A27" t="s">
        <v>26</v>
      </c>
      <c r="D27">
        <f>D26</f>
        <v>95</v>
      </c>
      <c r="E27" t="s">
        <v>16</v>
      </c>
    </row>
    <row r="28" spans="1:8" x14ac:dyDescent="0.25">
      <c r="A28" t="s">
        <v>27</v>
      </c>
      <c r="D28">
        <f>0.000000000001*10^(D26/10)</f>
        <v>3.1622776601683846E-3</v>
      </c>
      <c r="E28" t="s">
        <v>14</v>
      </c>
    </row>
    <row r="29" spans="1:8" x14ac:dyDescent="0.25">
      <c r="A29" t="s">
        <v>28</v>
      </c>
      <c r="D29" s="1">
        <f>D28/C22</f>
        <v>3.1587635357348794E-3</v>
      </c>
    </row>
    <row r="31" spans="1:8" x14ac:dyDescent="0.25">
      <c r="A31" t="s">
        <v>33</v>
      </c>
    </row>
    <row r="32" spans="1:8" x14ac:dyDescent="0.25">
      <c r="A32" t="s">
        <v>29</v>
      </c>
      <c r="E32">
        <v>99</v>
      </c>
      <c r="F32" t="s">
        <v>16</v>
      </c>
      <c r="G32" t="s">
        <v>30</v>
      </c>
      <c r="H32">
        <v>10</v>
      </c>
    </row>
    <row r="33" spans="1:5" x14ac:dyDescent="0.25">
      <c r="A33" t="s">
        <v>31</v>
      </c>
      <c r="D33">
        <f>E32+11-10*LOG10(H32)</f>
        <v>100</v>
      </c>
      <c r="E33" t="s">
        <v>16</v>
      </c>
    </row>
    <row r="34" spans="1:5" x14ac:dyDescent="0.25">
      <c r="A34" t="s">
        <v>26</v>
      </c>
      <c r="D34">
        <f>D33</f>
        <v>100</v>
      </c>
      <c r="E34" t="s">
        <v>16</v>
      </c>
    </row>
    <row r="35" spans="1:5" x14ac:dyDescent="0.25">
      <c r="A35" t="s">
        <v>27</v>
      </c>
      <c r="D35">
        <f>0.000000000001*10^(D33/10)</f>
        <v>0.01</v>
      </c>
      <c r="E35" t="s">
        <v>14</v>
      </c>
    </row>
    <row r="36" spans="1:5" x14ac:dyDescent="0.25">
      <c r="A36" t="s">
        <v>28</v>
      </c>
      <c r="D36" s="1">
        <f>D35/C22</f>
        <v>9.9888873628088751E-3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I</vt:lpstr>
      <vt:lpstr>V</vt:lpstr>
      <vt:lpstr>W</vt:lpstr>
      <vt:lpstr>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2016-06-08T08:42:04Z</dcterms:created>
  <dcterms:modified xsi:type="dcterms:W3CDTF">2016-06-08T09:47:55Z</dcterms:modified>
</cp:coreProperties>
</file>