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Lezioni\"/>
    </mc:Choice>
  </mc:AlternateContent>
  <bookViews>
    <workbookView xWindow="1032" yWindow="0" windowWidth="11232" windowHeight="62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8" i="1"/>
  <c r="B29" i="1"/>
  <c r="B26" i="1"/>
  <c r="B16" i="1"/>
  <c r="B15" i="1"/>
  <c r="B14" i="1"/>
  <c r="B13" i="1"/>
  <c r="B6" i="1"/>
  <c r="B5" i="1"/>
</calcChain>
</file>

<file path=xl/sharedStrings.xml><?xml version="1.0" encoding="utf-8"?>
<sst xmlns="http://schemas.openxmlformats.org/spreadsheetml/2006/main" count="54" uniqueCount="34">
  <si>
    <t>SEL ed Leq</t>
  </si>
  <si>
    <t>Sel =</t>
  </si>
  <si>
    <t>dB(A)</t>
  </si>
  <si>
    <t>per ogni palo piantato</t>
  </si>
  <si>
    <t>N pali /g =</t>
  </si>
  <si>
    <t>pali/g</t>
  </si>
  <si>
    <t>Sel tot =</t>
  </si>
  <si>
    <t>Leq,8h =</t>
  </si>
  <si>
    <t>Cantiere edile</t>
  </si>
  <si>
    <t>Autostrada</t>
  </si>
  <si>
    <t>SEL,car =</t>
  </si>
  <si>
    <t>SEL,camion =</t>
  </si>
  <si>
    <t>a 25 m</t>
  </si>
  <si>
    <t>Ncars =</t>
  </si>
  <si>
    <t>cars/h</t>
  </si>
  <si>
    <t>Ncamion =</t>
  </si>
  <si>
    <t>cam/h</t>
  </si>
  <si>
    <t>Sel,tot,cars =</t>
  </si>
  <si>
    <t>Sel,tot,camions =</t>
  </si>
  <si>
    <t>Sel,tot,car+cam =</t>
  </si>
  <si>
    <t>Leq =</t>
  </si>
  <si>
    <t>Calcolo di Lep</t>
  </si>
  <si>
    <t>Lavorazione</t>
  </si>
  <si>
    <t>durata</t>
  </si>
  <si>
    <t>Leq</t>
  </si>
  <si>
    <t>impastatrice</t>
  </si>
  <si>
    <t>montacrarichi</t>
  </si>
  <si>
    <t>smerigliatrice</t>
  </si>
  <si>
    <t>pausa pranzo</t>
  </si>
  <si>
    <t>muratore</t>
  </si>
  <si>
    <t>gru</t>
  </si>
  <si>
    <t>Totale</t>
  </si>
  <si>
    <t>h</t>
  </si>
  <si>
    <t>Lep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</si>
</sst>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20" zoomScale="138" zoomScaleNormal="138" workbookViewId="0">
      <selection activeCell="B30" sqref="B30"/>
    </sheetView>
  </sheetViews>
  <sheetFormatPr defaultRowHeight="13.2" x14ac:dyDescent="0.25"/>
  <cols>
    <col min="1" max="1" width="13.88671875" customWidth="1"/>
  </cols>
  <sheetData>
    <row r="1" spans="1:4" x14ac:dyDescent="0.25">
      <c r="A1" t="s">
        <v>0</v>
      </c>
    </row>
    <row r="2" spans="1:4" x14ac:dyDescent="0.25">
      <c r="A2" t="s">
        <v>8</v>
      </c>
    </row>
    <row r="3" spans="1:4" x14ac:dyDescent="0.25">
      <c r="A3" t="s">
        <v>1</v>
      </c>
      <c r="B3">
        <v>104</v>
      </c>
      <c r="C3" t="s">
        <v>2</v>
      </c>
      <c r="D3" t="s">
        <v>3</v>
      </c>
    </row>
    <row r="4" spans="1:4" x14ac:dyDescent="0.25">
      <c r="A4" t="s">
        <v>4</v>
      </c>
      <c r="B4">
        <v>22</v>
      </c>
      <c r="C4" t="s">
        <v>5</v>
      </c>
    </row>
    <row r="5" spans="1:4" x14ac:dyDescent="0.25">
      <c r="A5" t="s">
        <v>6</v>
      </c>
      <c r="B5">
        <f>B3+10*LOG10(22)</f>
        <v>117.42422680822206</v>
      </c>
      <c r="C5" t="s">
        <v>2</v>
      </c>
    </row>
    <row r="6" spans="1:4" x14ac:dyDescent="0.25">
      <c r="A6" t="s">
        <v>7</v>
      </c>
      <c r="B6">
        <f>B5-10*LOG10(8*3600/1)</f>
        <v>72.830301930629759</v>
      </c>
      <c r="C6" t="s">
        <v>2</v>
      </c>
    </row>
    <row r="8" spans="1:4" x14ac:dyDescent="0.25">
      <c r="A8" t="s">
        <v>9</v>
      </c>
    </row>
    <row r="9" spans="1:4" x14ac:dyDescent="0.25">
      <c r="A9" t="s">
        <v>10</v>
      </c>
      <c r="B9">
        <v>98</v>
      </c>
      <c r="C9" t="s">
        <v>2</v>
      </c>
      <c r="D9" t="s">
        <v>12</v>
      </c>
    </row>
    <row r="10" spans="1:4" x14ac:dyDescent="0.25">
      <c r="A10" t="s">
        <v>11</v>
      </c>
      <c r="B10">
        <v>105</v>
      </c>
      <c r="C10" t="s">
        <v>2</v>
      </c>
      <c r="D10" t="s">
        <v>12</v>
      </c>
    </row>
    <row r="11" spans="1:4" x14ac:dyDescent="0.25">
      <c r="A11" t="s">
        <v>13</v>
      </c>
      <c r="B11">
        <v>2400</v>
      </c>
      <c r="C11" t="s">
        <v>14</v>
      </c>
    </row>
    <row r="12" spans="1:4" x14ac:dyDescent="0.25">
      <c r="A12" t="s">
        <v>15</v>
      </c>
      <c r="B12">
        <v>500</v>
      </c>
      <c r="C12" t="s">
        <v>16</v>
      </c>
    </row>
    <row r="13" spans="1:4" x14ac:dyDescent="0.25">
      <c r="A13" t="s">
        <v>17</v>
      </c>
      <c r="B13">
        <f>B9+10*LOG10(B11)</f>
        <v>131.80211241711606</v>
      </c>
      <c r="C13" t="s">
        <v>2</v>
      </c>
    </row>
    <row r="14" spans="1:4" x14ac:dyDescent="0.25">
      <c r="A14" t="s">
        <v>18</v>
      </c>
      <c r="B14">
        <f>B10+10*LOG10(B12)</f>
        <v>131.98970004336019</v>
      </c>
      <c r="C14" t="s">
        <v>2</v>
      </c>
    </row>
    <row r="15" spans="1:4" x14ac:dyDescent="0.25">
      <c r="A15" t="s">
        <v>19</v>
      </c>
      <c r="B15">
        <f>10*LOG10(10^(B13/10)+10^(B14/10))</f>
        <v>134.90721893237168</v>
      </c>
      <c r="C15" t="s">
        <v>2</v>
      </c>
    </row>
    <row r="16" spans="1:4" x14ac:dyDescent="0.25">
      <c r="A16" t="s">
        <v>20</v>
      </c>
      <c r="B16">
        <f>B15-10*LOG10(3600)</f>
        <v>99.3441939246988</v>
      </c>
      <c r="C16" t="s">
        <v>2</v>
      </c>
    </row>
    <row r="18" spans="1:4" x14ac:dyDescent="0.25">
      <c r="A18" t="s">
        <v>21</v>
      </c>
    </row>
    <row r="19" spans="1:4" x14ac:dyDescent="0.25">
      <c r="A19" t="s">
        <v>22</v>
      </c>
      <c r="B19" t="s">
        <v>23</v>
      </c>
      <c r="C19" t="s">
        <v>24</v>
      </c>
    </row>
    <row r="20" spans="1:4" x14ac:dyDescent="0.25">
      <c r="A20" t="s">
        <v>25</v>
      </c>
      <c r="B20">
        <v>3</v>
      </c>
      <c r="C20">
        <v>82</v>
      </c>
      <c r="D20" t="s">
        <v>2</v>
      </c>
    </row>
    <row r="21" spans="1:4" x14ac:dyDescent="0.25">
      <c r="A21" t="s">
        <v>26</v>
      </c>
      <c r="B21">
        <v>2</v>
      </c>
      <c r="C21">
        <v>84</v>
      </c>
      <c r="D21" t="s">
        <v>2</v>
      </c>
    </row>
    <row r="22" spans="1:4" x14ac:dyDescent="0.25">
      <c r="A22" t="s">
        <v>27</v>
      </c>
      <c r="B22">
        <v>0.5</v>
      </c>
      <c r="C22">
        <v>93</v>
      </c>
      <c r="D22" t="s">
        <v>2</v>
      </c>
    </row>
    <row r="23" spans="1:4" x14ac:dyDescent="0.25">
      <c r="A23" t="s">
        <v>28</v>
      </c>
      <c r="B23">
        <v>1</v>
      </c>
      <c r="C23">
        <v>75</v>
      </c>
      <c r="D23" t="s">
        <v>2</v>
      </c>
    </row>
    <row r="24" spans="1:4" x14ac:dyDescent="0.25">
      <c r="A24" t="s">
        <v>29</v>
      </c>
      <c r="B24">
        <v>2</v>
      </c>
      <c r="C24">
        <v>79</v>
      </c>
      <c r="D24" t="s">
        <v>2</v>
      </c>
    </row>
    <row r="25" spans="1:4" x14ac:dyDescent="0.25">
      <c r="A25" t="s">
        <v>30</v>
      </c>
      <c r="B25">
        <v>1</v>
      </c>
      <c r="C25">
        <v>83</v>
      </c>
      <c r="D25" t="s">
        <v>2</v>
      </c>
    </row>
    <row r="26" spans="1:4" x14ac:dyDescent="0.25">
      <c r="A26" t="s">
        <v>31</v>
      </c>
      <c r="B26">
        <f>SUM(B20:B25)</f>
        <v>9.5</v>
      </c>
      <c r="C26" t="s">
        <v>32</v>
      </c>
    </row>
    <row r="28" spans="1:4" x14ac:dyDescent="0.25">
      <c r="A28" t="s">
        <v>20</v>
      </c>
      <c r="B28">
        <f>10*LOG10((B20*10^(C20/10)+B21*10^(C21/10)+B22*10^(C22/10)+B23*10^(C23/10)+B24*10^(C24/10)+B25*10^(C25/10))/B26)</f>
        <v>83.96197705121331</v>
      </c>
      <c r="C28" t="s">
        <v>2</v>
      </c>
    </row>
    <row r="29" spans="1:4" x14ac:dyDescent="0.25">
      <c r="A29" t="s">
        <v>33</v>
      </c>
      <c r="B29">
        <f>B28+10*LOG10(B26/8)</f>
        <v>84.708313234182356</v>
      </c>
      <c r="C29" t="s">
        <v>2</v>
      </c>
    </row>
    <row r="30" spans="1:4" x14ac:dyDescent="0.25">
      <c r="A30" t="s">
        <v>33</v>
      </c>
      <c r="B30">
        <f>10*LOG10((B20*10^(C20/10)+B21*10^(C21/10)+B22*10^(C22/10)+B23*10^(C23/10)+B24*10^(C24/10)+B25*10^(C25/10))/8)</f>
        <v>84.708313234182356</v>
      </c>
      <c r="C3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2015-05-07T09:46:27Z</dcterms:created>
  <dcterms:modified xsi:type="dcterms:W3CDTF">2015-05-07T11:36:16Z</dcterms:modified>
</cp:coreProperties>
</file>