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415" windowHeight="7230" activeTab="0"/>
  </bookViews>
  <sheets>
    <sheet name="Sheet1" sheetId="1" r:id="rId1"/>
    <sheet name="Sheet2" sheetId="2" r:id="rId2"/>
    <sheet name="Sheet3" sheetId="3" r:id="rId3"/>
  </sheets>
  <definedNames>
    <definedName name="a">'Sheet1'!$B$4</definedName>
    <definedName name="Atot">'Sheet1'!$E$16</definedName>
    <definedName name="b">'Sheet1'!$B$5</definedName>
    <definedName name="h">'Sheet1'!$B$6</definedName>
    <definedName name="Q">'Sheet1'!$B$26</definedName>
    <definedName name="TR">'Sheet1'!$C$23</definedName>
    <definedName name="V">'Sheet1'!$B$7</definedName>
  </definedNames>
  <calcPr fullCalcOnLoad="1"/>
</workbook>
</file>

<file path=xl/sharedStrings.xml><?xml version="1.0" encoding="utf-8"?>
<sst xmlns="http://schemas.openxmlformats.org/spreadsheetml/2006/main" count="37" uniqueCount="26">
  <si>
    <t>Esempio di uso della formula di Sabine</t>
  </si>
  <si>
    <t>Dimensuoni del locale</t>
  </si>
  <si>
    <t>a =</t>
  </si>
  <si>
    <t>b =</t>
  </si>
  <si>
    <t>h =</t>
  </si>
  <si>
    <t>m</t>
  </si>
  <si>
    <t>V =</t>
  </si>
  <si>
    <t>mc</t>
  </si>
  <si>
    <t>S pav =</t>
  </si>
  <si>
    <t>mq</t>
  </si>
  <si>
    <t>S soff =</t>
  </si>
  <si>
    <t>S fondo =</t>
  </si>
  <si>
    <t>S lat =</t>
  </si>
  <si>
    <t>S fronte =</t>
  </si>
  <si>
    <t>S sedili =</t>
  </si>
  <si>
    <t>S persone =</t>
  </si>
  <si>
    <t>S tot =</t>
  </si>
  <si>
    <t>Alfa</t>
  </si>
  <si>
    <t>A</t>
  </si>
  <si>
    <t>A tot =</t>
  </si>
  <si>
    <t>Formula di Sabine</t>
  </si>
  <si>
    <t>s</t>
  </si>
  <si>
    <t>TR =</t>
  </si>
  <si>
    <t>Distanza critica</t>
  </si>
  <si>
    <t>Q =</t>
  </si>
  <si>
    <t>dcr 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</si>
</sst>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200" zoomScaleNormal="20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3" ht="12.75">
      <c r="A3" t="s">
        <v>1</v>
      </c>
    </row>
    <row r="4" spans="1:3" ht="12.75">
      <c r="A4" t="s">
        <v>2</v>
      </c>
      <c r="B4">
        <v>12</v>
      </c>
      <c r="C4" t="s">
        <v>5</v>
      </c>
    </row>
    <row r="5" spans="1:3" ht="12.75">
      <c r="A5" t="s">
        <v>3</v>
      </c>
      <c r="B5">
        <v>10</v>
      </c>
      <c r="C5" t="s">
        <v>5</v>
      </c>
    </row>
    <row r="6" spans="1:3" ht="12.75">
      <c r="A6" t="s">
        <v>4</v>
      </c>
      <c r="B6">
        <v>5</v>
      </c>
      <c r="C6" t="s">
        <v>5</v>
      </c>
    </row>
    <row r="7" spans="1:5" ht="12.75">
      <c r="A7" t="s">
        <v>6</v>
      </c>
      <c r="B7">
        <f>a*b*h</f>
        <v>600</v>
      </c>
      <c r="C7" t="s">
        <v>7</v>
      </c>
      <c r="D7" t="s">
        <v>17</v>
      </c>
      <c r="E7" t="s">
        <v>18</v>
      </c>
    </row>
    <row r="8" spans="1:5" ht="12.75">
      <c r="A8" t="s">
        <v>8</v>
      </c>
      <c r="B8">
        <f>a*b</f>
        <v>120</v>
      </c>
      <c r="C8" t="s">
        <v>9</v>
      </c>
      <c r="D8">
        <v>0.05</v>
      </c>
      <c r="E8">
        <f>B8*D8</f>
        <v>6</v>
      </c>
    </row>
    <row r="9" spans="1:5" ht="12.75">
      <c r="A9" t="s">
        <v>10</v>
      </c>
      <c r="B9">
        <f>B8*1.6</f>
        <v>192</v>
      </c>
      <c r="C9" t="s">
        <v>9</v>
      </c>
      <c r="D9">
        <v>0.08</v>
      </c>
      <c r="E9">
        <f aca="true" t="shared" si="0" ref="E9:E14">B9*D9</f>
        <v>15.36</v>
      </c>
    </row>
    <row r="10" spans="1:5" ht="12.75">
      <c r="A10" t="s">
        <v>11</v>
      </c>
      <c r="B10">
        <f>b*h</f>
        <v>50</v>
      </c>
      <c r="C10" t="s">
        <v>9</v>
      </c>
      <c r="D10">
        <v>0.06</v>
      </c>
      <c r="E10">
        <f t="shared" si="0"/>
        <v>3</v>
      </c>
    </row>
    <row r="11" spans="1:5" ht="12.75">
      <c r="A11" t="s">
        <v>12</v>
      </c>
      <c r="B11">
        <f>2*a*h</f>
        <v>120</v>
      </c>
      <c r="C11" t="s">
        <v>9</v>
      </c>
      <c r="D11">
        <v>0.12</v>
      </c>
      <c r="E11">
        <f t="shared" si="0"/>
        <v>14.399999999999999</v>
      </c>
    </row>
    <row r="12" spans="1:5" ht="12.75">
      <c r="A12" t="s">
        <v>13</v>
      </c>
      <c r="B12">
        <f>B10</f>
        <v>50</v>
      </c>
      <c r="C12" t="s">
        <v>9</v>
      </c>
      <c r="D12">
        <v>0.2</v>
      </c>
      <c r="E12">
        <f t="shared" si="0"/>
        <v>10</v>
      </c>
    </row>
    <row r="13" spans="1:5" ht="12.75">
      <c r="A13" t="s">
        <v>14</v>
      </c>
      <c r="B13">
        <f>B8</f>
        <v>120</v>
      </c>
      <c r="C13" t="s">
        <v>9</v>
      </c>
      <c r="D13">
        <v>0.15</v>
      </c>
      <c r="E13">
        <f t="shared" si="0"/>
        <v>18</v>
      </c>
    </row>
    <row r="14" spans="1:5" ht="12.75">
      <c r="A14" t="s">
        <v>15</v>
      </c>
      <c r="B14">
        <f>54*2</f>
        <v>108</v>
      </c>
      <c r="C14" t="s">
        <v>9</v>
      </c>
      <c r="D14">
        <v>0.6</v>
      </c>
      <c r="E14">
        <f t="shared" si="0"/>
        <v>64.8</v>
      </c>
    </row>
    <row r="15" spans="1:3" ht="12.75">
      <c r="A15" t="s">
        <v>16</v>
      </c>
      <c r="B15">
        <f>SUM(B8:B14)</f>
        <v>760</v>
      </c>
      <c r="C15" t="s">
        <v>9</v>
      </c>
    </row>
    <row r="16" spans="4:6" ht="12.75">
      <c r="D16" t="s">
        <v>19</v>
      </c>
      <c r="E16">
        <f>SUM(E8:E14)</f>
        <v>131.56</v>
      </c>
      <c r="F16" t="s">
        <v>9</v>
      </c>
    </row>
    <row r="18" ht="12.75">
      <c r="A18" t="s">
        <v>20</v>
      </c>
    </row>
    <row r="23" spans="2:4" ht="12.75">
      <c r="B23" s="1" t="s">
        <v>22</v>
      </c>
      <c r="C23" s="1">
        <f>0.16*V/Atot</f>
        <v>0.7297050775311644</v>
      </c>
      <c r="D23" s="1" t="s">
        <v>21</v>
      </c>
    </row>
    <row r="25" ht="12.75">
      <c r="A25" t="s">
        <v>23</v>
      </c>
    </row>
    <row r="26" spans="1:2" ht="12.75">
      <c r="A26" t="s">
        <v>24</v>
      </c>
      <c r="B26">
        <v>5</v>
      </c>
    </row>
    <row r="28" spans="1:3" ht="12.75">
      <c r="A28" s="1" t="s">
        <v>25</v>
      </c>
      <c r="B28" s="1">
        <f>SQRT(Q*Atot/16/PI())</f>
        <v>3.6175288797369807</v>
      </c>
      <c r="C28" s="1" t="s">
        <v>5</v>
      </c>
    </row>
  </sheetData>
  <printOptions/>
  <pageMargins left="0.75" right="0.75" top="1" bottom="1" header="0.5" footer="0.5"/>
  <pageSetup horizontalDpi="1200" verticalDpi="1200" orientation="portrait" paperSize="9" r:id="rId4"/>
  <legacyDrawing r:id="rId3"/>
  <oleObjects>
    <oleObject progId="Equation.3" shapeId="4014975" r:id="rId1"/>
    <oleObject progId="Equation.3" shapeId="402553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 Farina</dc:creator>
  <cp:keywords/>
  <dc:description/>
  <cp:lastModifiedBy>Angelo Farina</cp:lastModifiedBy>
  <dcterms:created xsi:type="dcterms:W3CDTF">2011-10-28T14:25:44Z</dcterms:created>
  <dcterms:modified xsi:type="dcterms:W3CDTF">2011-10-28T14:48:39Z</dcterms:modified>
  <cp:category/>
  <cp:version/>
  <cp:contentType/>
  <cp:contentStatus/>
</cp:coreProperties>
</file>